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Volumes/My Passport/Convegni 2019/"/>
    </mc:Choice>
  </mc:AlternateContent>
  <bookViews>
    <workbookView xWindow="20" yWindow="460" windowWidth="51200" windowHeight="27000" tabRatio="500"/>
  </bookViews>
  <sheets>
    <sheet name="Foglio1" sheetId="1" r:id="rId1"/>
  </sheets>
  <definedNames>
    <definedName name="_xlnm.Print_Area" localSheetId="0">Foglio1!$B$2:$X$37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6" i="1" l="1"/>
  <c r="Z36" i="1"/>
  <c r="X35" i="1"/>
  <c r="Z35" i="1"/>
  <c r="X34" i="1"/>
  <c r="Z34" i="1"/>
  <c r="X33" i="1"/>
  <c r="Z33" i="1"/>
  <c r="X32" i="1"/>
  <c r="Z32" i="1"/>
  <c r="X31" i="1"/>
  <c r="Z31" i="1"/>
  <c r="X30" i="1"/>
  <c r="Z30" i="1"/>
  <c r="X29" i="1"/>
  <c r="Z29" i="1"/>
  <c r="X28" i="1"/>
  <c r="Z28" i="1"/>
  <c r="X27" i="1"/>
  <c r="Z27" i="1"/>
  <c r="X26" i="1"/>
  <c r="Z26" i="1"/>
  <c r="X25" i="1"/>
  <c r="Z25" i="1"/>
  <c r="X24" i="1"/>
  <c r="Z24" i="1"/>
  <c r="X23" i="1"/>
  <c r="Z23" i="1"/>
  <c r="X22" i="1"/>
  <c r="Z22" i="1"/>
  <c r="X21" i="1"/>
  <c r="Z21" i="1"/>
  <c r="X20" i="1"/>
  <c r="Z20" i="1"/>
  <c r="X19" i="1"/>
  <c r="Z19" i="1"/>
  <c r="X18" i="1"/>
  <c r="Z18" i="1"/>
  <c r="X17" i="1"/>
  <c r="Z17" i="1"/>
  <c r="X16" i="1"/>
  <c r="Z16" i="1"/>
  <c r="X15" i="1"/>
  <c r="Z15" i="1"/>
  <c r="X14" i="1"/>
  <c r="Z14" i="1"/>
  <c r="AB14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3" i="1"/>
  <c r="AB12" i="1"/>
  <c r="AB11" i="1"/>
  <c r="AB10" i="1"/>
  <c r="AB9" i="1"/>
  <c r="AB8" i="1"/>
  <c r="AB7" i="1"/>
  <c r="AB6" i="1"/>
  <c r="AB5" i="1"/>
  <c r="AB4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4" i="1"/>
  <c r="X5" i="1"/>
  <c r="X6" i="1"/>
  <c r="X7" i="1"/>
  <c r="X8" i="1"/>
  <c r="X9" i="1"/>
  <c r="X10" i="1"/>
  <c r="X11" i="1"/>
  <c r="X12" i="1"/>
  <c r="X13" i="1"/>
  <c r="D4" i="1"/>
  <c r="D5" i="1"/>
  <c r="D6" i="1"/>
  <c r="D7" i="1"/>
  <c r="D8" i="1"/>
  <c r="D9" i="1"/>
  <c r="D10" i="1"/>
  <c r="D11" i="1"/>
  <c r="D12" i="1"/>
  <c r="D13" i="1"/>
  <c r="D37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Z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C12" i="1"/>
  <c r="AD12" i="1"/>
  <c r="Z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C11" i="1"/>
  <c r="AD11" i="1"/>
  <c r="AE11" i="1"/>
  <c r="AF11" i="1"/>
  <c r="AG11" i="1"/>
  <c r="Z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Z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C9" i="1"/>
  <c r="AD9" i="1"/>
  <c r="AE9" i="1"/>
  <c r="AF9" i="1"/>
  <c r="AG9" i="1"/>
  <c r="AH9" i="1"/>
  <c r="AI9" i="1"/>
  <c r="Z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C8" i="1"/>
  <c r="AD8" i="1"/>
  <c r="Z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C7" i="1"/>
  <c r="AD7" i="1"/>
  <c r="AE7" i="1"/>
  <c r="Z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C6" i="1"/>
  <c r="AD6" i="1"/>
  <c r="Z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C5" i="1"/>
  <c r="AD5" i="1"/>
  <c r="AE5" i="1"/>
  <c r="Z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Z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</calcChain>
</file>

<file path=xl/sharedStrings.xml><?xml version="1.0" encoding="utf-8"?>
<sst xmlns="http://schemas.openxmlformats.org/spreadsheetml/2006/main" count="88" uniqueCount="66">
  <si>
    <t>MONZA</t>
  </si>
  <si>
    <t>PADOVA</t>
  </si>
  <si>
    <t>VARESE</t>
  </si>
  <si>
    <t>VENEZIA</t>
  </si>
  <si>
    <t>BERGAMO</t>
  </si>
  <si>
    <t>FIRENZE</t>
  </si>
  <si>
    <t>TORINO</t>
  </si>
  <si>
    <t>BOLOGNA</t>
  </si>
  <si>
    <t>VERONA</t>
  </si>
  <si>
    <t>SALERNO</t>
  </si>
  <si>
    <t>ROMA</t>
  </si>
  <si>
    <t>TREVISO</t>
  </si>
  <si>
    <t>COMO</t>
  </si>
  <si>
    <t>BARI</t>
  </si>
  <si>
    <t>UDINE</t>
  </si>
  <si>
    <t>TRENTO</t>
  </si>
  <si>
    <t>PISA</t>
  </si>
  <si>
    <t>MANTOVA</t>
  </si>
  <si>
    <t>ANCONA</t>
  </si>
  <si>
    <t>PALERMO</t>
  </si>
  <si>
    <t>SIENA</t>
  </si>
  <si>
    <t>L'AQUILA</t>
  </si>
  <si>
    <t>BRESCIA</t>
  </si>
  <si>
    <t>PERUGIA</t>
  </si>
  <si>
    <t>GENOVA</t>
  </si>
  <si>
    <t>CASERTA</t>
  </si>
  <si>
    <t>VICENZA</t>
  </si>
  <si>
    <t>PARMA</t>
  </si>
  <si>
    <t>FOGGIA</t>
  </si>
  <si>
    <t>Zimetal</t>
  </si>
  <si>
    <t>Zinca 2</t>
  </si>
  <si>
    <t>Gruppo GIAMBARINI</t>
  </si>
  <si>
    <t>ZincolItalia</t>
  </si>
  <si>
    <t>De Lucchi</t>
  </si>
  <si>
    <t>Zincatura Bresciana</t>
  </si>
  <si>
    <t>Gruppo Bordignon</t>
  </si>
  <si>
    <t>Zardini</t>
  </si>
  <si>
    <t>MiTa</t>
  </si>
  <si>
    <t>Zincaturificio Cesenate</t>
  </si>
  <si>
    <t>Zincatura e Metalli</t>
  </si>
  <si>
    <t>Zincatura Padana</t>
  </si>
  <si>
    <t>ProCan</t>
  </si>
  <si>
    <t>Irpinia Zinco</t>
  </si>
  <si>
    <t>IMEVA</t>
  </si>
  <si>
    <t>ZincoGam</t>
  </si>
  <si>
    <t>Tecnozinco</t>
  </si>
  <si>
    <t>Cappello</t>
  </si>
  <si>
    <t>AIZ</t>
  </si>
  <si>
    <t>da confermare</t>
  </si>
  <si>
    <t>OK</t>
  </si>
  <si>
    <t>Colonna1</t>
  </si>
  <si>
    <t>Località</t>
  </si>
  <si>
    <t>NAPOLI</t>
  </si>
  <si>
    <t>Costo Unitario per Evento €</t>
  </si>
  <si>
    <t>+IVA</t>
  </si>
  <si>
    <t>MILANO *</t>
  </si>
  <si>
    <t>*</t>
  </si>
  <si>
    <t>A Milano sono previsdti 2 eventi (21 Maggio e 21 Novembre) e gran parte delle aziende</t>
  </si>
  <si>
    <t>hanno manifestato l'interesse a partecipare ad entrambi. A questo punto, dato la bassa</t>
  </si>
  <si>
    <t>incidenza del costo per azienda, si è ritenuto che le stesse aziende sostengano entrambi</t>
  </si>
  <si>
    <t>gli eventi.</t>
  </si>
  <si>
    <r>
      <t xml:space="preserve">L'area  </t>
    </r>
    <r>
      <rPr>
        <b/>
        <sz val="12"/>
        <color rgb="FFFFFF00"/>
        <rFont val="Calibri (Corpo)"/>
      </rPr>
      <t>G7 .. Y39</t>
    </r>
    <r>
      <rPr>
        <b/>
        <sz val="12"/>
        <color theme="0"/>
        <rFont val="Calibri"/>
        <family val="2"/>
        <scheme val="minor"/>
      </rPr>
      <t xml:space="preserve">  è modificabile per cui potrete apportare le variazioni che riterrete opportune per la vostra azienda prima di rispedirci il prospetto.</t>
    </r>
  </si>
  <si>
    <t>IL FUTURO DELL'EDILIZIA</t>
  </si>
  <si>
    <t>CALENDARIOWORKSHOP 2019</t>
  </si>
  <si>
    <t>Costo evento Per Azienda (€)</t>
  </si>
  <si>
    <t>n° Aziende per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</si>
</sst>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FF00"/>
      <name val="Calibri (Corpo)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/>
    <xf numFmtId="0" fontId="6" fillId="0" borderId="1" xfId="0" applyFont="1" applyBorder="1" applyAlignment="1">
      <alignment horizontal="center" textRotation="90"/>
    </xf>
    <xf numFmtId="0" fontId="0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0" xfId="0" applyFill="1"/>
    <xf numFmtId="0" fontId="0" fillId="5" borderId="0" xfId="0" applyFill="1"/>
    <xf numFmtId="164" fontId="0" fillId="0" borderId="1" xfId="1" applyNumberFormat="1" applyFont="1" applyBorder="1"/>
    <xf numFmtId="0" fontId="0" fillId="2" borderId="0" xfId="0" applyFill="1"/>
    <xf numFmtId="164" fontId="0" fillId="0" borderId="0" xfId="1" applyNumberFormat="1" applyFont="1"/>
    <xf numFmtId="0" fontId="0" fillId="0" borderId="0" xfId="0" applyBorder="1" applyAlignment="1">
      <alignment horizontal="center" textRotation="90"/>
    </xf>
    <xf numFmtId="164" fontId="0" fillId="0" borderId="0" xfId="1" applyNumberFormat="1" applyFont="1" applyBorder="1"/>
    <xf numFmtId="0" fontId="6" fillId="0" borderId="9" xfId="0" applyFont="1" applyBorder="1" applyAlignment="1">
      <alignment horizontal="center" textRotation="90"/>
    </xf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0" xfId="0" applyNumberFormat="1"/>
    <xf numFmtId="164" fontId="0" fillId="0" borderId="14" xfId="1" applyNumberFormat="1" applyFont="1" applyBorder="1"/>
    <xf numFmtId="164" fontId="0" fillId="0" borderId="15" xfId="1" applyNumberFormat="1" applyFont="1" applyBorder="1"/>
    <xf numFmtId="0" fontId="0" fillId="0" borderId="0" xfId="0" applyAlignment="1">
      <alignment horizontal="center" vertical="center" textRotation="90"/>
    </xf>
    <xf numFmtId="164" fontId="3" fillId="8" borderId="1" xfId="1" applyNumberFormat="1" applyFont="1" applyFill="1" applyBorder="1"/>
    <xf numFmtId="0" fontId="0" fillId="0" borderId="10" xfId="0" applyBorder="1" applyAlignment="1">
      <alignment horizontal="center" textRotation="90"/>
    </xf>
    <xf numFmtId="164" fontId="3" fillId="8" borderId="16" xfId="1" applyNumberFormat="1" applyFont="1" applyFill="1" applyBorder="1"/>
    <xf numFmtId="164" fontId="0" fillId="0" borderId="0" xfId="1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0" xfId="0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4" borderId="10" xfId="0" applyFill="1" applyBorder="1"/>
    <xf numFmtId="0" fontId="0" fillId="4" borderId="18" xfId="0" applyFill="1" applyBorder="1"/>
    <xf numFmtId="0" fontId="9" fillId="11" borderId="0" xfId="0" applyFont="1" applyFill="1"/>
    <xf numFmtId="43" fontId="8" fillId="11" borderId="0" xfId="1" applyFont="1" applyFill="1" applyAlignment="1">
      <alignment horizontal="center" vertical="center"/>
    </xf>
    <xf numFmtId="0" fontId="0" fillId="12" borderId="0" xfId="0" applyFill="1"/>
    <xf numFmtId="0" fontId="8" fillId="12" borderId="0" xfId="0" applyFont="1" applyFill="1"/>
    <xf numFmtId="1" fontId="0" fillId="5" borderId="1" xfId="0" applyNumberFormat="1" applyFill="1" applyBorder="1" applyAlignment="1" applyProtection="1">
      <alignment horizontal="center"/>
      <protection locked="0"/>
    </xf>
    <xf numFmtId="1" fontId="7" fillId="9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1" fontId="0" fillId="0" borderId="1" xfId="1" applyNumberFormat="1" applyFont="1" applyBorder="1" applyAlignment="1" applyProtection="1">
      <alignment horizontal="center"/>
      <protection locked="0"/>
    </xf>
    <xf numFmtId="1" fontId="7" fillId="9" borderId="8" xfId="0" applyNumberFormat="1" applyFont="1" applyFill="1" applyBorder="1" applyAlignment="1" applyProtection="1">
      <alignment horizontal="center"/>
      <protection locked="0"/>
    </xf>
    <xf numFmtId="1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1" xfId="1" applyNumberFormat="1" applyFont="1" applyFill="1" applyBorder="1" applyAlignment="1" applyProtection="1">
      <alignment horizontal="center"/>
      <protection locked="0"/>
    </xf>
    <xf numFmtId="1" fontId="7" fillId="5" borderId="8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10" borderId="1" xfId="0" applyNumberForma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0" fillId="4" borderId="18" xfId="1" applyNumberFormat="1" applyFont="1" applyFill="1" applyBorder="1"/>
    <xf numFmtId="0" fontId="0" fillId="13" borderId="1" xfId="0" applyFill="1" applyBorder="1" applyAlignment="1">
      <alignment horizontal="center" vertical="center" textRotation="90"/>
    </xf>
    <xf numFmtId="0" fontId="1" fillId="4" borderId="11" xfId="1" quotePrefix="1" applyNumberFormat="1" applyFont="1" applyFill="1" applyBorder="1"/>
  </cellXfs>
  <cellStyles count="4">
    <cellStyle name="Collegamento ipertestuale" xfId="2" builtinId="8" hidden="1"/>
    <cellStyle name="Collegamento ipertestuale visitato" xfId="3" builtinId="9" hidden="1"/>
    <cellStyle name="Migliaia" xfId="1" builtinId="3"/>
    <cellStyle name="Normale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??\ _€_-;_-@_-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9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49859</xdr:colOff>
      <xdr:row>2</xdr:row>
      <xdr:rowOff>50800</xdr:rowOff>
    </xdr:from>
    <xdr:to>
      <xdr:col>4</xdr:col>
      <xdr:colOff>456257</xdr:colOff>
      <xdr:row>2</xdr:row>
      <xdr:rowOff>279399</xdr:rowOff>
    </xdr:to>
    <xdr:pic>
      <xdr:nvPicPr>
        <xdr:cNvPr id="2" name="Immagine 1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592" y="1083733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41392</xdr:colOff>
      <xdr:row>2</xdr:row>
      <xdr:rowOff>50800</xdr:rowOff>
    </xdr:from>
    <xdr:to>
      <xdr:col>5</xdr:col>
      <xdr:colOff>447790</xdr:colOff>
      <xdr:row>2</xdr:row>
      <xdr:rowOff>279399</xdr:rowOff>
    </xdr:to>
    <xdr:pic>
      <xdr:nvPicPr>
        <xdr:cNvPr id="3" name="Immagine 2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0259" y="1083733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41393</xdr:colOff>
      <xdr:row>2</xdr:row>
      <xdr:rowOff>59266</xdr:rowOff>
    </xdr:from>
    <xdr:to>
      <xdr:col>6</xdr:col>
      <xdr:colOff>447791</xdr:colOff>
      <xdr:row>2</xdr:row>
      <xdr:rowOff>287865</xdr:rowOff>
    </xdr:to>
    <xdr:pic>
      <xdr:nvPicPr>
        <xdr:cNvPr id="4" name="Immagine 3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393" y="1092199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32925</xdr:colOff>
      <xdr:row>2</xdr:row>
      <xdr:rowOff>67733</xdr:rowOff>
    </xdr:from>
    <xdr:to>
      <xdr:col>8</xdr:col>
      <xdr:colOff>439323</xdr:colOff>
      <xdr:row>2</xdr:row>
      <xdr:rowOff>296332</xdr:rowOff>
    </xdr:to>
    <xdr:pic>
      <xdr:nvPicPr>
        <xdr:cNvPr id="6" name="Immagine 5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192" y="1100666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41393</xdr:colOff>
      <xdr:row>2</xdr:row>
      <xdr:rowOff>67734</xdr:rowOff>
    </xdr:from>
    <xdr:to>
      <xdr:col>9</xdr:col>
      <xdr:colOff>447791</xdr:colOff>
      <xdr:row>2</xdr:row>
      <xdr:rowOff>296333</xdr:rowOff>
    </xdr:to>
    <xdr:pic>
      <xdr:nvPicPr>
        <xdr:cNvPr id="7" name="Immagine 6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793" y="1100667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58326</xdr:colOff>
      <xdr:row>2</xdr:row>
      <xdr:rowOff>76200</xdr:rowOff>
    </xdr:from>
    <xdr:to>
      <xdr:col>10</xdr:col>
      <xdr:colOff>464724</xdr:colOff>
      <xdr:row>2</xdr:row>
      <xdr:rowOff>304799</xdr:rowOff>
    </xdr:to>
    <xdr:pic>
      <xdr:nvPicPr>
        <xdr:cNvPr id="8" name="Immagine 7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859" y="1109133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41392</xdr:colOff>
      <xdr:row>2</xdr:row>
      <xdr:rowOff>76200</xdr:rowOff>
    </xdr:from>
    <xdr:to>
      <xdr:col>11</xdr:col>
      <xdr:colOff>447790</xdr:colOff>
      <xdr:row>2</xdr:row>
      <xdr:rowOff>304799</xdr:rowOff>
    </xdr:to>
    <xdr:pic>
      <xdr:nvPicPr>
        <xdr:cNvPr id="9" name="Immagine 8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059" y="1109133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32926</xdr:colOff>
      <xdr:row>2</xdr:row>
      <xdr:rowOff>76200</xdr:rowOff>
    </xdr:from>
    <xdr:to>
      <xdr:col>12</xdr:col>
      <xdr:colOff>439324</xdr:colOff>
      <xdr:row>2</xdr:row>
      <xdr:rowOff>304799</xdr:rowOff>
    </xdr:to>
    <xdr:pic>
      <xdr:nvPicPr>
        <xdr:cNvPr id="10" name="Immagine 9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0726" y="1109133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49860</xdr:colOff>
      <xdr:row>2</xdr:row>
      <xdr:rowOff>59266</xdr:rowOff>
    </xdr:from>
    <xdr:to>
      <xdr:col>15</xdr:col>
      <xdr:colOff>456258</xdr:colOff>
      <xdr:row>2</xdr:row>
      <xdr:rowOff>287865</xdr:rowOff>
    </xdr:to>
    <xdr:pic>
      <xdr:nvPicPr>
        <xdr:cNvPr id="11" name="Immagine 10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0060" y="1092199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50801</xdr:colOff>
      <xdr:row>2</xdr:row>
      <xdr:rowOff>59267</xdr:rowOff>
    </xdr:from>
    <xdr:to>
      <xdr:col>16</xdr:col>
      <xdr:colOff>457199</xdr:colOff>
      <xdr:row>2</xdr:row>
      <xdr:rowOff>287866</xdr:rowOff>
    </xdr:to>
    <xdr:pic>
      <xdr:nvPicPr>
        <xdr:cNvPr id="12" name="Immagine 11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5134" y="1092200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59266</xdr:colOff>
      <xdr:row>2</xdr:row>
      <xdr:rowOff>59267</xdr:rowOff>
    </xdr:from>
    <xdr:to>
      <xdr:col>17</xdr:col>
      <xdr:colOff>465664</xdr:colOff>
      <xdr:row>2</xdr:row>
      <xdr:rowOff>287866</xdr:rowOff>
    </xdr:to>
    <xdr:pic>
      <xdr:nvPicPr>
        <xdr:cNvPr id="13" name="Immagine 12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7733" y="1092200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59266</xdr:colOff>
      <xdr:row>2</xdr:row>
      <xdr:rowOff>50800</xdr:rowOff>
    </xdr:from>
    <xdr:to>
      <xdr:col>20</xdr:col>
      <xdr:colOff>465664</xdr:colOff>
      <xdr:row>2</xdr:row>
      <xdr:rowOff>279399</xdr:rowOff>
    </xdr:to>
    <xdr:pic>
      <xdr:nvPicPr>
        <xdr:cNvPr id="14" name="Immagine 13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0133" y="1083733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50800</xdr:colOff>
      <xdr:row>2</xdr:row>
      <xdr:rowOff>50801</xdr:rowOff>
    </xdr:from>
    <xdr:to>
      <xdr:col>19</xdr:col>
      <xdr:colOff>457198</xdr:colOff>
      <xdr:row>2</xdr:row>
      <xdr:rowOff>279400</xdr:rowOff>
    </xdr:to>
    <xdr:pic>
      <xdr:nvPicPr>
        <xdr:cNvPr id="15" name="Immagine 14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7533" y="1083734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50800</xdr:colOff>
      <xdr:row>2</xdr:row>
      <xdr:rowOff>59267</xdr:rowOff>
    </xdr:from>
    <xdr:to>
      <xdr:col>21</xdr:col>
      <xdr:colOff>457198</xdr:colOff>
      <xdr:row>2</xdr:row>
      <xdr:rowOff>287866</xdr:rowOff>
    </xdr:to>
    <xdr:pic>
      <xdr:nvPicPr>
        <xdr:cNvPr id="16" name="Immagine 15" descr="isultati immagini per hq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5800" y="1092200"/>
          <a:ext cx="406398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AB3:AV36" totalsRowShown="0" headerRowDxfId="22" dataDxfId="21" dataCellStyle="Migliaia">
  <autoFilter ref="AB3:AV36"/>
  <tableColumns count="21">
    <tableColumn id="1" name="Località" dataDxfId="20"/>
    <tableColumn id="2" name="Zimetal" dataDxfId="19" dataCellStyle="Migliaia">
      <calculatedColumnFormula>+IF(E4&gt;0,$Z4,0)</calculatedColumnFormula>
    </tableColumn>
    <tableColumn id="3" name="Zinca 2" dataDxfId="18" dataCellStyle="Migliaia">
      <calculatedColumnFormula>+IF(F4&gt;0,$Z4,0)</calculatedColumnFormula>
    </tableColumn>
    <tableColumn id="4" name="Gruppo GIAMBARINI" dataDxfId="17" dataCellStyle="Migliaia">
      <calculatedColumnFormula>+IF(G4&gt;0,$Z4,0)</calculatedColumnFormula>
    </tableColumn>
    <tableColumn id="5" name="ZincolItalia" dataDxfId="16" dataCellStyle="Migliaia">
      <calculatedColumnFormula>+IF(H4&gt;0,$Z4,0)</calculatedColumnFormula>
    </tableColumn>
    <tableColumn id="6" name="De Lucchi" dataDxfId="15" dataCellStyle="Migliaia">
      <calculatedColumnFormula>+IF(I4&gt;0,$Z4,0)</calculatedColumnFormula>
    </tableColumn>
    <tableColumn id="7" name="Zincatura Bresciana" dataDxfId="14" dataCellStyle="Migliaia">
      <calculatedColumnFormula>+IF(J4&gt;0,$Z4,0)</calculatedColumnFormula>
    </tableColumn>
    <tableColumn id="8" name="Gruppo Bordignon" dataDxfId="13" dataCellStyle="Migliaia">
      <calculatedColumnFormula>+IF(K4&gt;0,$Z4,0)</calculatedColumnFormula>
    </tableColumn>
    <tableColumn id="9" name="Zardini" dataDxfId="12" dataCellStyle="Migliaia">
      <calculatedColumnFormula>+IF(L4&gt;0,$Z4,0)</calculatedColumnFormula>
    </tableColumn>
    <tableColumn id="10" name="MiTa" dataDxfId="11" dataCellStyle="Migliaia">
      <calculatedColumnFormula>+IF(M4&gt;0,$Z4,0)</calculatedColumnFormula>
    </tableColumn>
    <tableColumn id="11" name="Zincaturificio Cesenate" dataDxfId="10" dataCellStyle="Migliaia">
      <calculatedColumnFormula>+IF(N4&gt;0,$Z4,0)</calculatedColumnFormula>
    </tableColumn>
    <tableColumn id="12" name="Zincatura e Metalli" dataDxfId="9" dataCellStyle="Migliaia">
      <calculatedColumnFormula>+IF(O4&gt;0,$Z4,0)</calculatedColumnFormula>
    </tableColumn>
    <tableColumn id="13" name="Zincatura Padana" dataDxfId="8" dataCellStyle="Migliaia">
      <calculatedColumnFormula>+IF(P4&gt;0,$Z4,0)</calculatedColumnFormula>
    </tableColumn>
    <tableColumn id="14" name="ProCan" dataDxfId="7" dataCellStyle="Migliaia">
      <calculatedColumnFormula>+IF(Q4&gt;0,$Z4,0)</calculatedColumnFormula>
    </tableColumn>
    <tableColumn id="15" name="Irpinia Zinco" dataDxfId="6" dataCellStyle="Migliaia">
      <calculatedColumnFormula>+IF(R4&gt;0,$Z4,0)</calculatedColumnFormula>
    </tableColumn>
    <tableColumn id="16" name="IMEVA" dataDxfId="5" dataCellStyle="Migliaia">
      <calculatedColumnFormula>+IF(S4&gt;0,$Z4,0)</calculatedColumnFormula>
    </tableColumn>
    <tableColumn id="17" name="ZincoGam" dataDxfId="4" dataCellStyle="Migliaia">
      <calculatedColumnFormula>+IF(T4&gt;0,$Z4,0)</calculatedColumnFormula>
    </tableColumn>
    <tableColumn id="18" name="Tecnozinco" dataDxfId="3" dataCellStyle="Migliaia">
      <calculatedColumnFormula>+IF(U4&gt;0,$Z4,0)</calculatedColumnFormula>
    </tableColumn>
    <tableColumn id="19" name="Cappello" dataDxfId="2" dataCellStyle="Migliaia">
      <calculatedColumnFormula>+IF(V4&gt;0,$Z4,0)</calculatedColumnFormula>
    </tableColumn>
    <tableColumn id="20" name="AIZ" dataDxfId="1" dataCellStyle="Migliaia">
      <calculatedColumnFormula>+IF(W4&gt;0,$Z4,0)</calculatedColumnFormula>
    </tableColumn>
    <tableColumn id="21" name="Colonna1" dataDxfId="0" dataCellStyle="Migliaia">
      <calculatedColumnFormula>SUM(AC4:AU4)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W81"/>
  <sheetViews>
    <sheetView tabSelected="1" zoomScale="125" zoomScaleNormal="125" zoomScalePageLayoutView="125" workbookViewId="0">
      <selection activeCell="W4" sqref="W4"/>
    </sheetView>
  </sheetViews>
  <sheetFormatPr baseColWidth="10" defaultRowHeight="16" x14ac:dyDescent="0.2"/>
  <cols>
    <col min="1" max="1" width="4.1640625" customWidth="1"/>
    <col min="2" max="2" width="8.33203125" customWidth="1"/>
    <col min="3" max="3" width="13" customWidth="1"/>
    <col min="4" max="4" width="7.83203125" customWidth="1"/>
    <col min="5" max="5" width="6.1640625" customWidth="1"/>
    <col min="6" max="8" width="6.1640625" style="1" customWidth="1"/>
    <col min="9" max="22" width="6.1640625" customWidth="1"/>
    <col min="23" max="24" width="7.33203125" customWidth="1"/>
    <col min="25" max="25" width="2.6640625" customWidth="1"/>
    <col min="26" max="26" width="9" customWidth="1"/>
    <col min="27" max="27" width="3.83203125" customWidth="1"/>
    <col min="28" max="28" width="12.6640625" customWidth="1"/>
    <col min="29" max="48" width="10.6640625" customWidth="1"/>
  </cols>
  <sheetData>
    <row r="2" spans="2:48" ht="17" thickBot="1" x14ac:dyDescent="0.25">
      <c r="B2" s="32" t="s">
        <v>63</v>
      </c>
      <c r="C2" s="33"/>
      <c r="D2" s="34"/>
    </row>
    <row r="3" spans="2:48" ht="167" customHeight="1" thickBot="1" x14ac:dyDescent="0.25">
      <c r="B3" s="53" t="s">
        <v>62</v>
      </c>
      <c r="C3" s="54"/>
      <c r="D3" s="55"/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8" t="s">
        <v>36</v>
      </c>
      <c r="M3" s="8" t="s">
        <v>37</v>
      </c>
      <c r="N3" s="8" t="s">
        <v>38</v>
      </c>
      <c r="O3" s="8" t="s">
        <v>39</v>
      </c>
      <c r="P3" s="8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8" t="s">
        <v>45</v>
      </c>
      <c r="V3" s="8" t="s">
        <v>46</v>
      </c>
      <c r="W3" s="6" t="s">
        <v>47</v>
      </c>
      <c r="X3" s="57" t="s">
        <v>65</v>
      </c>
      <c r="Y3" s="5"/>
      <c r="Z3" s="6" t="s">
        <v>64</v>
      </c>
      <c r="AA3" s="17"/>
      <c r="AB3" s="25" t="s">
        <v>51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  <c r="AH3" s="19" t="s">
        <v>34</v>
      </c>
      <c r="AI3" s="19" t="s">
        <v>35</v>
      </c>
      <c r="AJ3" s="19" t="s">
        <v>36</v>
      </c>
      <c r="AK3" s="19" t="s">
        <v>37</v>
      </c>
      <c r="AL3" s="19" t="s">
        <v>38</v>
      </c>
      <c r="AM3" s="19" t="s">
        <v>39</v>
      </c>
      <c r="AN3" s="19" t="s">
        <v>40</v>
      </c>
      <c r="AO3" s="19" t="s">
        <v>41</v>
      </c>
      <c r="AP3" s="19" t="s">
        <v>42</v>
      </c>
      <c r="AQ3" s="19" t="s">
        <v>43</v>
      </c>
      <c r="AR3" s="19" t="s">
        <v>44</v>
      </c>
      <c r="AS3" s="19" t="s">
        <v>45</v>
      </c>
      <c r="AT3" s="19" t="s">
        <v>46</v>
      </c>
      <c r="AU3" s="27" t="s">
        <v>47</v>
      </c>
      <c r="AV3" s="7" t="s">
        <v>50</v>
      </c>
    </row>
    <row r="4" spans="2:48" x14ac:dyDescent="0.2">
      <c r="B4" s="3">
        <v>43145</v>
      </c>
      <c r="C4" s="4" t="s">
        <v>0</v>
      </c>
      <c r="D4" s="9">
        <f>+IF(X4&gt;0,1,"-")</f>
        <v>1</v>
      </c>
      <c r="E4" s="41">
        <v>1</v>
      </c>
      <c r="F4" s="41">
        <v>1</v>
      </c>
      <c r="G4" s="42">
        <v>1</v>
      </c>
      <c r="H4" s="43"/>
      <c r="I4" s="41">
        <v>1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11">
        <f>SUM(E4:W4)</f>
        <v>4</v>
      </c>
      <c r="Z4" s="14">
        <f>IF(X4&gt;0,AD$40/X4,0)</f>
        <v>650</v>
      </c>
      <c r="AA4" s="18"/>
      <c r="AB4" s="4" t="str">
        <f>+C4</f>
        <v>MONZA</v>
      </c>
      <c r="AC4" s="20">
        <f t="shared" ref="AC4:AC36" si="0">+IF(E4&gt;0,$Z4,0)</f>
        <v>650</v>
      </c>
      <c r="AD4" s="20">
        <f t="shared" ref="AD4:AD36" si="1">+IF(F4&gt;0,$Z4,0)</f>
        <v>650</v>
      </c>
      <c r="AE4" s="20">
        <f t="shared" ref="AE4:AE36" si="2">+IF(G4&gt;0,$Z4,0)</f>
        <v>650</v>
      </c>
      <c r="AF4" s="20">
        <f t="shared" ref="AF4:AF36" si="3">+IF(H4&gt;0,$Z4,0)</f>
        <v>0</v>
      </c>
      <c r="AG4" s="20">
        <f t="shared" ref="AG4:AG36" si="4">+IF(I4&gt;0,$Z4,0)</f>
        <v>650</v>
      </c>
      <c r="AH4" s="20">
        <f t="shared" ref="AH4:AH36" si="5">+IF(J4&gt;0,$Z4,0)</f>
        <v>0</v>
      </c>
      <c r="AI4" s="20">
        <f t="shared" ref="AI4:AI36" si="6">+IF(K4&gt;0,$Z4,0)</f>
        <v>0</v>
      </c>
      <c r="AJ4" s="20">
        <f t="shared" ref="AJ4:AJ36" si="7">+IF(L4&gt;0,$Z4,0)</f>
        <v>0</v>
      </c>
      <c r="AK4" s="20">
        <f t="shared" ref="AK4:AK36" si="8">+IF(M4&gt;0,$Z4,0)</f>
        <v>0</v>
      </c>
      <c r="AL4" s="20">
        <f t="shared" ref="AL4:AL36" si="9">+IF(N4&gt;0,$Z4,0)</f>
        <v>0</v>
      </c>
      <c r="AM4" s="20">
        <f t="shared" ref="AM4:AM36" si="10">+IF(O4&gt;0,$Z4,0)</f>
        <v>0</v>
      </c>
      <c r="AN4" s="20">
        <f t="shared" ref="AN4:AN36" si="11">+IF(P4&gt;0,$Z4,0)</f>
        <v>0</v>
      </c>
      <c r="AO4" s="20">
        <f t="shared" ref="AO4:AO36" si="12">+IF(Q4&gt;0,$Z4,0)</f>
        <v>0</v>
      </c>
      <c r="AP4" s="20">
        <f t="shared" ref="AP4:AP36" si="13">+IF(R4&gt;0,$Z4,0)</f>
        <v>0</v>
      </c>
      <c r="AQ4" s="20">
        <f t="shared" ref="AQ4:AQ36" si="14">+IF(S4&gt;0,$Z4,0)</f>
        <v>0</v>
      </c>
      <c r="AR4" s="20">
        <f t="shared" ref="AR4:AR36" si="15">+IF(T4&gt;0,$Z4,0)</f>
        <v>0</v>
      </c>
      <c r="AS4" s="20">
        <f t="shared" ref="AS4:AS36" si="16">+IF(U4&gt;0,$Z4,0)</f>
        <v>0</v>
      </c>
      <c r="AT4" s="20">
        <f t="shared" ref="AT4:AT36" si="17">+IF(V4&gt;0,$Z4,0)</f>
        <v>0</v>
      </c>
      <c r="AU4" s="23">
        <f t="shared" ref="AU4:AU36" si="18">+IF(W4&gt;0,$Z4,0)</f>
        <v>0</v>
      </c>
      <c r="AV4" s="14">
        <f>SUM(AC4:AU4)</f>
        <v>2600</v>
      </c>
    </row>
    <row r="5" spans="2:48" x14ac:dyDescent="0.2">
      <c r="B5" s="3">
        <v>43159</v>
      </c>
      <c r="C5" s="4" t="s">
        <v>1</v>
      </c>
      <c r="D5" s="9">
        <f t="shared" ref="D5:D36" si="19">+IF(X5&gt;0,1,"-")</f>
        <v>1</v>
      </c>
      <c r="E5" s="43"/>
      <c r="F5" s="43"/>
      <c r="G5" s="44"/>
      <c r="H5" s="41">
        <v>1</v>
      </c>
      <c r="I5" s="43"/>
      <c r="J5" s="41">
        <v>1</v>
      </c>
      <c r="K5" s="41">
        <v>1</v>
      </c>
      <c r="L5" s="41">
        <v>1</v>
      </c>
      <c r="M5" s="41">
        <v>1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11">
        <f t="shared" ref="X5:X36" si="20">SUM(E5:W5)</f>
        <v>5</v>
      </c>
      <c r="Z5" s="14">
        <f>IF(X5&gt;0,AD$40/X5,0)</f>
        <v>520</v>
      </c>
      <c r="AA5" s="18"/>
      <c r="AB5" s="4" t="str">
        <f t="shared" ref="AB5:AB36" si="21">+C5</f>
        <v>PADOVA</v>
      </c>
      <c r="AC5" s="21">
        <f t="shared" si="0"/>
        <v>0</v>
      </c>
      <c r="AD5" s="21">
        <f t="shared" si="1"/>
        <v>0</v>
      </c>
      <c r="AE5" s="21">
        <f t="shared" si="2"/>
        <v>0</v>
      </c>
      <c r="AF5" s="21">
        <f t="shared" si="3"/>
        <v>520</v>
      </c>
      <c r="AG5" s="21">
        <f t="shared" si="4"/>
        <v>0</v>
      </c>
      <c r="AH5" s="21">
        <f t="shared" si="5"/>
        <v>520</v>
      </c>
      <c r="AI5" s="21">
        <f t="shared" si="6"/>
        <v>520</v>
      </c>
      <c r="AJ5" s="21">
        <f t="shared" si="7"/>
        <v>520</v>
      </c>
      <c r="AK5" s="21">
        <f t="shared" si="8"/>
        <v>520</v>
      </c>
      <c r="AL5" s="21">
        <f t="shared" si="9"/>
        <v>0</v>
      </c>
      <c r="AM5" s="21">
        <f t="shared" si="10"/>
        <v>0</v>
      </c>
      <c r="AN5" s="21">
        <f t="shared" si="11"/>
        <v>0</v>
      </c>
      <c r="AO5" s="21">
        <f t="shared" si="12"/>
        <v>0</v>
      </c>
      <c r="AP5" s="21">
        <f t="shared" si="13"/>
        <v>0</v>
      </c>
      <c r="AQ5" s="21">
        <f t="shared" si="14"/>
        <v>0</v>
      </c>
      <c r="AR5" s="21">
        <f t="shared" si="15"/>
        <v>0</v>
      </c>
      <c r="AS5" s="21">
        <f t="shared" si="16"/>
        <v>0</v>
      </c>
      <c r="AT5" s="21">
        <f t="shared" si="17"/>
        <v>0</v>
      </c>
      <c r="AU5" s="24">
        <f t="shared" si="18"/>
        <v>0</v>
      </c>
      <c r="AV5" s="14">
        <f t="shared" ref="AV5:AV36" si="22">SUM(AC5:AU5)</f>
        <v>2600</v>
      </c>
    </row>
    <row r="6" spans="2:48" x14ac:dyDescent="0.2">
      <c r="B6" s="3">
        <v>43164</v>
      </c>
      <c r="C6" s="4" t="s">
        <v>2</v>
      </c>
      <c r="D6" s="9">
        <f t="shared" si="19"/>
        <v>1</v>
      </c>
      <c r="E6" s="43"/>
      <c r="F6" s="45"/>
      <c r="G6" s="46">
        <v>1</v>
      </c>
      <c r="H6" s="43"/>
      <c r="I6" s="41">
        <v>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1">
        <f t="shared" si="20"/>
        <v>2</v>
      </c>
      <c r="Z6" s="14">
        <f>IF(X6&gt;0,AD$40/X6,0)</f>
        <v>1300</v>
      </c>
      <c r="AA6" s="18"/>
      <c r="AB6" s="4" t="str">
        <f t="shared" si="21"/>
        <v>VARESE</v>
      </c>
      <c r="AC6" s="21">
        <f t="shared" si="0"/>
        <v>0</v>
      </c>
      <c r="AD6" s="21">
        <f t="shared" si="1"/>
        <v>0</v>
      </c>
      <c r="AE6" s="21">
        <f t="shared" si="2"/>
        <v>1300</v>
      </c>
      <c r="AF6" s="21">
        <f t="shared" si="3"/>
        <v>0</v>
      </c>
      <c r="AG6" s="21">
        <f t="shared" si="4"/>
        <v>1300</v>
      </c>
      <c r="AH6" s="21">
        <f t="shared" si="5"/>
        <v>0</v>
      </c>
      <c r="AI6" s="21">
        <f t="shared" si="6"/>
        <v>0</v>
      </c>
      <c r="AJ6" s="21">
        <f t="shared" si="7"/>
        <v>0</v>
      </c>
      <c r="AK6" s="21">
        <f t="shared" si="8"/>
        <v>0</v>
      </c>
      <c r="AL6" s="21">
        <f t="shared" si="9"/>
        <v>0</v>
      </c>
      <c r="AM6" s="21">
        <f t="shared" si="10"/>
        <v>0</v>
      </c>
      <c r="AN6" s="21">
        <f t="shared" si="11"/>
        <v>0</v>
      </c>
      <c r="AO6" s="21">
        <f t="shared" si="12"/>
        <v>0</v>
      </c>
      <c r="AP6" s="21">
        <f t="shared" si="13"/>
        <v>0</v>
      </c>
      <c r="AQ6" s="21">
        <f t="shared" si="14"/>
        <v>0</v>
      </c>
      <c r="AR6" s="21">
        <f t="shared" si="15"/>
        <v>0</v>
      </c>
      <c r="AS6" s="21">
        <f t="shared" si="16"/>
        <v>0</v>
      </c>
      <c r="AT6" s="21">
        <f t="shared" si="17"/>
        <v>0</v>
      </c>
      <c r="AU6" s="24">
        <f t="shared" si="18"/>
        <v>0</v>
      </c>
      <c r="AV6" s="14">
        <f t="shared" si="22"/>
        <v>2600</v>
      </c>
    </row>
    <row r="7" spans="2:48" x14ac:dyDescent="0.2">
      <c r="B7" s="3">
        <v>43285</v>
      </c>
      <c r="C7" s="4" t="s">
        <v>3</v>
      </c>
      <c r="D7" s="9">
        <f t="shared" si="19"/>
        <v>1</v>
      </c>
      <c r="E7" s="43"/>
      <c r="F7" s="45"/>
      <c r="G7" s="44"/>
      <c r="H7" s="47">
        <v>1</v>
      </c>
      <c r="I7" s="43"/>
      <c r="J7" s="43"/>
      <c r="K7" s="47">
        <v>1</v>
      </c>
      <c r="L7" s="47">
        <v>1</v>
      </c>
      <c r="M7" s="41">
        <v>1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11">
        <f t="shared" si="20"/>
        <v>4</v>
      </c>
      <c r="Z7" s="14">
        <f>IF(X7&gt;0,AD$40/X7,0)</f>
        <v>650</v>
      </c>
      <c r="AA7" s="18"/>
      <c r="AB7" s="4" t="str">
        <f t="shared" si="21"/>
        <v>VENEZIA</v>
      </c>
      <c r="AC7" s="21">
        <f t="shared" si="0"/>
        <v>0</v>
      </c>
      <c r="AD7" s="21">
        <f t="shared" si="1"/>
        <v>0</v>
      </c>
      <c r="AE7" s="21">
        <f t="shared" si="2"/>
        <v>0</v>
      </c>
      <c r="AF7" s="21">
        <f t="shared" si="3"/>
        <v>650</v>
      </c>
      <c r="AG7" s="21">
        <f t="shared" si="4"/>
        <v>0</v>
      </c>
      <c r="AH7" s="21">
        <f t="shared" si="5"/>
        <v>0</v>
      </c>
      <c r="AI7" s="21">
        <f t="shared" si="6"/>
        <v>650</v>
      </c>
      <c r="AJ7" s="21">
        <f t="shared" si="7"/>
        <v>650</v>
      </c>
      <c r="AK7" s="21">
        <f t="shared" si="8"/>
        <v>650</v>
      </c>
      <c r="AL7" s="21">
        <f t="shared" si="9"/>
        <v>0</v>
      </c>
      <c r="AM7" s="21">
        <f t="shared" si="10"/>
        <v>0</v>
      </c>
      <c r="AN7" s="21">
        <f t="shared" si="11"/>
        <v>0</v>
      </c>
      <c r="AO7" s="21">
        <f t="shared" si="12"/>
        <v>0</v>
      </c>
      <c r="AP7" s="21">
        <f t="shared" si="13"/>
        <v>0</v>
      </c>
      <c r="AQ7" s="21">
        <f t="shared" si="14"/>
        <v>0</v>
      </c>
      <c r="AR7" s="21">
        <f t="shared" si="15"/>
        <v>0</v>
      </c>
      <c r="AS7" s="21">
        <f t="shared" si="16"/>
        <v>0</v>
      </c>
      <c r="AT7" s="21">
        <f t="shared" si="17"/>
        <v>0</v>
      </c>
      <c r="AU7" s="24">
        <f t="shared" si="18"/>
        <v>0</v>
      </c>
      <c r="AV7" s="14">
        <f t="shared" si="22"/>
        <v>2600</v>
      </c>
    </row>
    <row r="8" spans="2:48" x14ac:dyDescent="0.2">
      <c r="B8" s="3">
        <v>43187</v>
      </c>
      <c r="C8" s="4" t="s">
        <v>4</v>
      </c>
      <c r="D8" s="9">
        <f t="shared" si="19"/>
        <v>1</v>
      </c>
      <c r="E8" s="43"/>
      <c r="F8" s="45"/>
      <c r="G8" s="46">
        <v>1</v>
      </c>
      <c r="H8" s="43"/>
      <c r="I8" s="41">
        <v>1</v>
      </c>
      <c r="J8" s="41">
        <v>1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11">
        <f t="shared" si="20"/>
        <v>3</v>
      </c>
      <c r="Z8" s="14">
        <f>IF(X8&gt;0,AD$40/X8,0)</f>
        <v>866.66666666666663</v>
      </c>
      <c r="AA8" s="18"/>
      <c r="AB8" s="4" t="str">
        <f t="shared" si="21"/>
        <v>BERGAMO</v>
      </c>
      <c r="AC8" s="21">
        <f t="shared" si="0"/>
        <v>0</v>
      </c>
      <c r="AD8" s="21">
        <f t="shared" si="1"/>
        <v>0</v>
      </c>
      <c r="AE8" s="21">
        <f t="shared" si="2"/>
        <v>866.66666666666663</v>
      </c>
      <c r="AF8" s="21">
        <f t="shared" si="3"/>
        <v>0</v>
      </c>
      <c r="AG8" s="21">
        <f t="shared" si="4"/>
        <v>866.66666666666663</v>
      </c>
      <c r="AH8" s="21">
        <f t="shared" si="5"/>
        <v>866.66666666666663</v>
      </c>
      <c r="AI8" s="21">
        <f t="shared" si="6"/>
        <v>0</v>
      </c>
      <c r="AJ8" s="21">
        <f t="shared" si="7"/>
        <v>0</v>
      </c>
      <c r="AK8" s="21">
        <f t="shared" si="8"/>
        <v>0</v>
      </c>
      <c r="AL8" s="21">
        <f t="shared" si="9"/>
        <v>0</v>
      </c>
      <c r="AM8" s="21">
        <f t="shared" si="10"/>
        <v>0</v>
      </c>
      <c r="AN8" s="21">
        <f t="shared" si="11"/>
        <v>0</v>
      </c>
      <c r="AO8" s="21">
        <f t="shared" si="12"/>
        <v>0</v>
      </c>
      <c r="AP8" s="21">
        <f t="shared" si="13"/>
        <v>0</v>
      </c>
      <c r="AQ8" s="21">
        <f t="shared" si="14"/>
        <v>0</v>
      </c>
      <c r="AR8" s="21">
        <f t="shared" si="15"/>
        <v>0</v>
      </c>
      <c r="AS8" s="21">
        <f t="shared" si="16"/>
        <v>0</v>
      </c>
      <c r="AT8" s="21">
        <f t="shared" si="17"/>
        <v>0</v>
      </c>
      <c r="AU8" s="24">
        <f t="shared" si="18"/>
        <v>0</v>
      </c>
      <c r="AV8" s="14">
        <f t="shared" si="22"/>
        <v>2600</v>
      </c>
    </row>
    <row r="9" spans="2:48" x14ac:dyDescent="0.2">
      <c r="B9" s="3">
        <v>43194</v>
      </c>
      <c r="C9" s="4" t="s">
        <v>5</v>
      </c>
      <c r="D9" s="9">
        <f t="shared" si="19"/>
        <v>1</v>
      </c>
      <c r="E9" s="43"/>
      <c r="F9" s="45"/>
      <c r="G9" s="44"/>
      <c r="H9" s="43"/>
      <c r="I9" s="43"/>
      <c r="J9" s="43"/>
      <c r="K9" s="43"/>
      <c r="L9" s="41">
        <v>1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11">
        <f t="shared" si="20"/>
        <v>1</v>
      </c>
      <c r="Z9" s="14">
        <f>IF(X9&gt;0,AD$40/X9,0)</f>
        <v>2600</v>
      </c>
      <c r="AA9" s="18"/>
      <c r="AB9" s="4" t="str">
        <f t="shared" si="21"/>
        <v>FIRENZE</v>
      </c>
      <c r="AC9" s="21">
        <f t="shared" si="0"/>
        <v>0</v>
      </c>
      <c r="AD9" s="21">
        <f t="shared" si="1"/>
        <v>0</v>
      </c>
      <c r="AE9" s="21">
        <f t="shared" si="2"/>
        <v>0</v>
      </c>
      <c r="AF9" s="21">
        <f t="shared" si="3"/>
        <v>0</v>
      </c>
      <c r="AG9" s="21">
        <f t="shared" si="4"/>
        <v>0</v>
      </c>
      <c r="AH9" s="21">
        <f t="shared" si="5"/>
        <v>0</v>
      </c>
      <c r="AI9" s="21">
        <f t="shared" si="6"/>
        <v>0</v>
      </c>
      <c r="AJ9" s="21">
        <f t="shared" si="7"/>
        <v>2600</v>
      </c>
      <c r="AK9" s="21">
        <f t="shared" si="8"/>
        <v>0</v>
      </c>
      <c r="AL9" s="21">
        <f t="shared" si="9"/>
        <v>0</v>
      </c>
      <c r="AM9" s="21">
        <f t="shared" si="10"/>
        <v>0</v>
      </c>
      <c r="AN9" s="21">
        <f t="shared" si="11"/>
        <v>0</v>
      </c>
      <c r="AO9" s="21">
        <f t="shared" si="12"/>
        <v>0</v>
      </c>
      <c r="AP9" s="21">
        <f t="shared" si="13"/>
        <v>0</v>
      </c>
      <c r="AQ9" s="21">
        <f t="shared" si="14"/>
        <v>0</v>
      </c>
      <c r="AR9" s="21">
        <f t="shared" si="15"/>
        <v>0</v>
      </c>
      <c r="AS9" s="21">
        <f t="shared" si="16"/>
        <v>0</v>
      </c>
      <c r="AT9" s="21">
        <f t="shared" si="17"/>
        <v>0</v>
      </c>
      <c r="AU9" s="24">
        <f t="shared" si="18"/>
        <v>0</v>
      </c>
      <c r="AV9" s="14">
        <f t="shared" si="22"/>
        <v>2600</v>
      </c>
    </row>
    <row r="10" spans="2:48" x14ac:dyDescent="0.2">
      <c r="B10" s="3">
        <v>43208</v>
      </c>
      <c r="C10" s="4" t="s">
        <v>6</v>
      </c>
      <c r="D10" s="9">
        <f t="shared" si="19"/>
        <v>1</v>
      </c>
      <c r="E10" s="41">
        <v>1</v>
      </c>
      <c r="F10" s="45"/>
      <c r="G10" s="46">
        <v>1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11">
        <f t="shared" si="20"/>
        <v>2</v>
      </c>
      <c r="Z10" s="14">
        <f>IF(X10&gt;0,AD$40/X10,0)</f>
        <v>1300</v>
      </c>
      <c r="AA10" s="18"/>
      <c r="AB10" s="4" t="str">
        <f t="shared" si="21"/>
        <v>TORINO</v>
      </c>
      <c r="AC10" s="21">
        <f t="shared" si="0"/>
        <v>1300</v>
      </c>
      <c r="AD10" s="21">
        <f t="shared" si="1"/>
        <v>0</v>
      </c>
      <c r="AE10" s="21">
        <f t="shared" si="2"/>
        <v>1300</v>
      </c>
      <c r="AF10" s="21">
        <f t="shared" si="3"/>
        <v>0</v>
      </c>
      <c r="AG10" s="21">
        <f t="shared" si="4"/>
        <v>0</v>
      </c>
      <c r="AH10" s="21">
        <f t="shared" si="5"/>
        <v>0</v>
      </c>
      <c r="AI10" s="21">
        <f t="shared" si="6"/>
        <v>0</v>
      </c>
      <c r="AJ10" s="21">
        <f t="shared" si="7"/>
        <v>0</v>
      </c>
      <c r="AK10" s="21">
        <f t="shared" si="8"/>
        <v>0</v>
      </c>
      <c r="AL10" s="21">
        <f t="shared" si="9"/>
        <v>0</v>
      </c>
      <c r="AM10" s="21">
        <f t="shared" si="10"/>
        <v>0</v>
      </c>
      <c r="AN10" s="21">
        <f t="shared" si="11"/>
        <v>0</v>
      </c>
      <c r="AO10" s="21">
        <f t="shared" si="12"/>
        <v>0</v>
      </c>
      <c r="AP10" s="21">
        <f t="shared" si="13"/>
        <v>0</v>
      </c>
      <c r="AQ10" s="21">
        <f t="shared" si="14"/>
        <v>0</v>
      </c>
      <c r="AR10" s="21">
        <f t="shared" si="15"/>
        <v>0</v>
      </c>
      <c r="AS10" s="21">
        <f t="shared" si="16"/>
        <v>0</v>
      </c>
      <c r="AT10" s="21">
        <f t="shared" si="17"/>
        <v>0</v>
      </c>
      <c r="AU10" s="24">
        <f t="shared" si="18"/>
        <v>0</v>
      </c>
      <c r="AV10" s="14">
        <f t="shared" si="22"/>
        <v>2600</v>
      </c>
    </row>
    <row r="11" spans="2:48" x14ac:dyDescent="0.2">
      <c r="B11" s="3">
        <v>43206</v>
      </c>
      <c r="C11" s="4" t="s">
        <v>7</v>
      </c>
      <c r="D11" s="9">
        <f t="shared" si="19"/>
        <v>1</v>
      </c>
      <c r="E11" s="43"/>
      <c r="F11" s="45"/>
      <c r="G11" s="44"/>
      <c r="H11" s="43"/>
      <c r="I11" s="43"/>
      <c r="J11" s="43"/>
      <c r="K11" s="43"/>
      <c r="L11" s="43"/>
      <c r="M11" s="41">
        <v>1</v>
      </c>
      <c r="N11" s="43"/>
      <c r="O11" s="43"/>
      <c r="P11" s="41">
        <v>1</v>
      </c>
      <c r="Q11" s="43"/>
      <c r="R11" s="43"/>
      <c r="S11" s="43"/>
      <c r="T11" s="43"/>
      <c r="U11" s="43"/>
      <c r="V11" s="43"/>
      <c r="W11" s="43"/>
      <c r="X11" s="11">
        <f t="shared" si="20"/>
        <v>2</v>
      </c>
      <c r="Z11" s="14">
        <f>IF(X11&gt;0,AD$40/X11,0)</f>
        <v>1300</v>
      </c>
      <c r="AA11" s="18"/>
      <c r="AB11" s="4" t="str">
        <f t="shared" si="21"/>
        <v>BOLOGNA</v>
      </c>
      <c r="AC11" s="21">
        <f t="shared" si="0"/>
        <v>0</v>
      </c>
      <c r="AD11" s="21">
        <f t="shared" si="1"/>
        <v>0</v>
      </c>
      <c r="AE11" s="21">
        <f t="shared" si="2"/>
        <v>0</v>
      </c>
      <c r="AF11" s="21">
        <f t="shared" si="3"/>
        <v>0</v>
      </c>
      <c r="AG11" s="21">
        <f t="shared" si="4"/>
        <v>0</v>
      </c>
      <c r="AH11" s="21">
        <f t="shared" si="5"/>
        <v>0</v>
      </c>
      <c r="AI11" s="21">
        <f t="shared" si="6"/>
        <v>0</v>
      </c>
      <c r="AJ11" s="21">
        <f t="shared" si="7"/>
        <v>0</v>
      </c>
      <c r="AK11" s="21">
        <f t="shared" si="8"/>
        <v>1300</v>
      </c>
      <c r="AL11" s="21">
        <f t="shared" si="9"/>
        <v>0</v>
      </c>
      <c r="AM11" s="21">
        <f t="shared" si="10"/>
        <v>0</v>
      </c>
      <c r="AN11" s="21">
        <f t="shared" si="11"/>
        <v>1300</v>
      </c>
      <c r="AO11" s="21">
        <f t="shared" si="12"/>
        <v>0</v>
      </c>
      <c r="AP11" s="21">
        <f t="shared" si="13"/>
        <v>0</v>
      </c>
      <c r="AQ11" s="21">
        <f t="shared" si="14"/>
        <v>0</v>
      </c>
      <c r="AR11" s="21">
        <f t="shared" si="15"/>
        <v>0</v>
      </c>
      <c r="AS11" s="21">
        <f t="shared" si="16"/>
        <v>0</v>
      </c>
      <c r="AT11" s="21">
        <f t="shared" si="17"/>
        <v>0</v>
      </c>
      <c r="AU11" s="24">
        <f t="shared" si="18"/>
        <v>0</v>
      </c>
      <c r="AV11" s="14">
        <f t="shared" si="22"/>
        <v>2600</v>
      </c>
    </row>
    <row r="12" spans="2:48" x14ac:dyDescent="0.2">
      <c r="B12" s="3">
        <v>43250</v>
      </c>
      <c r="C12" s="4" t="s">
        <v>8</v>
      </c>
      <c r="D12" s="9">
        <f t="shared" si="19"/>
        <v>1</v>
      </c>
      <c r="E12" s="43"/>
      <c r="F12" s="45"/>
      <c r="G12" s="46">
        <v>1</v>
      </c>
      <c r="H12" s="41">
        <v>1</v>
      </c>
      <c r="I12" s="43"/>
      <c r="J12" s="41">
        <v>1</v>
      </c>
      <c r="K12" s="41">
        <v>1</v>
      </c>
      <c r="L12" s="41">
        <v>1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11">
        <f t="shared" si="20"/>
        <v>5</v>
      </c>
      <c r="Z12" s="14">
        <f>IF(X12&gt;0,AD$40/X12,0)</f>
        <v>520</v>
      </c>
      <c r="AA12" s="18"/>
      <c r="AB12" s="4" t="str">
        <f t="shared" si="21"/>
        <v>VERONA</v>
      </c>
      <c r="AC12" s="21">
        <f t="shared" si="0"/>
        <v>0</v>
      </c>
      <c r="AD12" s="21">
        <f t="shared" si="1"/>
        <v>0</v>
      </c>
      <c r="AE12" s="21">
        <f t="shared" si="2"/>
        <v>520</v>
      </c>
      <c r="AF12" s="21">
        <f t="shared" si="3"/>
        <v>520</v>
      </c>
      <c r="AG12" s="21">
        <f t="shared" si="4"/>
        <v>0</v>
      </c>
      <c r="AH12" s="21">
        <f t="shared" si="5"/>
        <v>520</v>
      </c>
      <c r="AI12" s="21">
        <f t="shared" si="6"/>
        <v>520</v>
      </c>
      <c r="AJ12" s="21">
        <f t="shared" si="7"/>
        <v>520</v>
      </c>
      <c r="AK12" s="21">
        <f t="shared" si="8"/>
        <v>0</v>
      </c>
      <c r="AL12" s="21">
        <f t="shared" si="9"/>
        <v>0</v>
      </c>
      <c r="AM12" s="21">
        <f t="shared" si="10"/>
        <v>0</v>
      </c>
      <c r="AN12" s="21">
        <f t="shared" si="11"/>
        <v>0</v>
      </c>
      <c r="AO12" s="21">
        <f t="shared" si="12"/>
        <v>0</v>
      </c>
      <c r="AP12" s="21">
        <f t="shared" si="13"/>
        <v>0</v>
      </c>
      <c r="AQ12" s="21">
        <f t="shared" si="14"/>
        <v>0</v>
      </c>
      <c r="AR12" s="21">
        <f t="shared" si="15"/>
        <v>0</v>
      </c>
      <c r="AS12" s="21">
        <f t="shared" si="16"/>
        <v>0</v>
      </c>
      <c r="AT12" s="21">
        <f t="shared" si="17"/>
        <v>0</v>
      </c>
      <c r="AU12" s="24">
        <f t="shared" si="18"/>
        <v>0</v>
      </c>
      <c r="AV12" s="14">
        <f t="shared" si="22"/>
        <v>2600</v>
      </c>
    </row>
    <row r="13" spans="2:48" x14ac:dyDescent="0.2">
      <c r="B13" s="3">
        <v>43241</v>
      </c>
      <c r="C13" s="4" t="s">
        <v>55</v>
      </c>
      <c r="D13" s="9">
        <f t="shared" si="19"/>
        <v>1</v>
      </c>
      <c r="E13" s="41">
        <v>1</v>
      </c>
      <c r="F13" s="48">
        <v>1</v>
      </c>
      <c r="G13" s="46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1">
        <f t="shared" si="20"/>
        <v>9</v>
      </c>
      <c r="Z13" s="14">
        <f>IF(X13&gt;0,AD$40/X13,0)</f>
        <v>288.88888888888891</v>
      </c>
      <c r="AA13" s="18"/>
      <c r="AB13" s="4" t="str">
        <f t="shared" si="21"/>
        <v>MILANO *</v>
      </c>
      <c r="AC13" s="21">
        <f t="shared" si="0"/>
        <v>288.88888888888891</v>
      </c>
      <c r="AD13" s="21">
        <f t="shared" si="1"/>
        <v>288.88888888888891</v>
      </c>
      <c r="AE13" s="21">
        <f t="shared" si="2"/>
        <v>288.88888888888891</v>
      </c>
      <c r="AF13" s="21">
        <f t="shared" si="3"/>
        <v>288.88888888888891</v>
      </c>
      <c r="AG13" s="21">
        <f t="shared" si="4"/>
        <v>288.88888888888891</v>
      </c>
      <c r="AH13" s="21">
        <f t="shared" si="5"/>
        <v>288.88888888888891</v>
      </c>
      <c r="AI13" s="21">
        <f t="shared" si="6"/>
        <v>288.88888888888891</v>
      </c>
      <c r="AJ13" s="21">
        <f t="shared" si="7"/>
        <v>288.88888888888891</v>
      </c>
      <c r="AK13" s="21">
        <f t="shared" si="8"/>
        <v>288.88888888888891</v>
      </c>
      <c r="AL13" s="21">
        <f t="shared" si="9"/>
        <v>0</v>
      </c>
      <c r="AM13" s="21">
        <f t="shared" si="10"/>
        <v>0</v>
      </c>
      <c r="AN13" s="21">
        <f t="shared" si="11"/>
        <v>0</v>
      </c>
      <c r="AO13" s="21">
        <f t="shared" si="12"/>
        <v>0</v>
      </c>
      <c r="AP13" s="21">
        <f t="shared" si="13"/>
        <v>0</v>
      </c>
      <c r="AQ13" s="21">
        <f t="shared" si="14"/>
        <v>0</v>
      </c>
      <c r="AR13" s="21">
        <f t="shared" si="15"/>
        <v>0</v>
      </c>
      <c r="AS13" s="21">
        <f t="shared" si="16"/>
        <v>0</v>
      </c>
      <c r="AT13" s="21">
        <f t="shared" si="17"/>
        <v>0</v>
      </c>
      <c r="AU13" s="24">
        <f t="shared" si="18"/>
        <v>0</v>
      </c>
      <c r="AV13" s="14">
        <f t="shared" si="22"/>
        <v>2600</v>
      </c>
    </row>
    <row r="14" spans="2:48" x14ac:dyDescent="0.2">
      <c r="B14" s="3">
        <v>43425</v>
      </c>
      <c r="C14" s="4" t="s">
        <v>55</v>
      </c>
      <c r="D14" s="9">
        <f t="shared" si="19"/>
        <v>1</v>
      </c>
      <c r="E14" s="41">
        <v>1</v>
      </c>
      <c r="F14" s="48">
        <v>1</v>
      </c>
      <c r="G14" s="49">
        <v>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11">
        <f t="shared" si="20"/>
        <v>9</v>
      </c>
      <c r="Z14" s="14">
        <f>IF(X14&gt;0,AD$40/X14,0)</f>
        <v>288.88888888888891</v>
      </c>
      <c r="AA14" s="18"/>
      <c r="AB14" s="4" t="str">
        <f t="shared" si="21"/>
        <v>MILANO *</v>
      </c>
      <c r="AC14" s="21">
        <f t="shared" ref="AC14:AU14" si="23">+IF(E14&gt;0,$Z14,0)</f>
        <v>288.88888888888891</v>
      </c>
      <c r="AD14" s="21">
        <f t="shared" si="23"/>
        <v>288.88888888888891</v>
      </c>
      <c r="AE14" s="21">
        <f t="shared" si="23"/>
        <v>288.88888888888891</v>
      </c>
      <c r="AF14" s="21">
        <f t="shared" si="23"/>
        <v>288.88888888888891</v>
      </c>
      <c r="AG14" s="21">
        <f t="shared" si="23"/>
        <v>288.88888888888891</v>
      </c>
      <c r="AH14" s="21">
        <f t="shared" si="23"/>
        <v>288.88888888888891</v>
      </c>
      <c r="AI14" s="21">
        <f t="shared" si="23"/>
        <v>288.88888888888891</v>
      </c>
      <c r="AJ14" s="21">
        <f t="shared" si="23"/>
        <v>288.88888888888891</v>
      </c>
      <c r="AK14" s="21">
        <f t="shared" si="23"/>
        <v>288.88888888888891</v>
      </c>
      <c r="AL14" s="21">
        <f t="shared" si="23"/>
        <v>0</v>
      </c>
      <c r="AM14" s="21">
        <f t="shared" si="23"/>
        <v>0</v>
      </c>
      <c r="AN14" s="21">
        <f t="shared" si="23"/>
        <v>0</v>
      </c>
      <c r="AO14" s="21">
        <f t="shared" si="23"/>
        <v>0</v>
      </c>
      <c r="AP14" s="21">
        <f t="shared" si="23"/>
        <v>0</v>
      </c>
      <c r="AQ14" s="21">
        <f t="shared" si="23"/>
        <v>0</v>
      </c>
      <c r="AR14" s="21">
        <f t="shared" si="23"/>
        <v>0</v>
      </c>
      <c r="AS14" s="21">
        <f t="shared" si="23"/>
        <v>0</v>
      </c>
      <c r="AT14" s="21">
        <f t="shared" si="23"/>
        <v>0</v>
      </c>
      <c r="AU14" s="21">
        <f t="shared" si="23"/>
        <v>0</v>
      </c>
      <c r="AV14" s="14">
        <f>SUM(AC14:AU14)</f>
        <v>2600</v>
      </c>
    </row>
    <row r="15" spans="2:48" x14ac:dyDescent="0.2">
      <c r="B15" s="3">
        <v>43234</v>
      </c>
      <c r="C15" s="4" t="s">
        <v>9</v>
      </c>
      <c r="D15" s="9">
        <f t="shared" si="19"/>
        <v>1</v>
      </c>
      <c r="E15" s="43"/>
      <c r="F15" s="45"/>
      <c r="G15" s="44"/>
      <c r="H15" s="43"/>
      <c r="I15" s="43"/>
      <c r="J15" s="43"/>
      <c r="K15" s="43"/>
      <c r="L15" s="50"/>
      <c r="M15" s="43"/>
      <c r="N15" s="43"/>
      <c r="O15" s="43"/>
      <c r="P15" s="43"/>
      <c r="Q15" s="43"/>
      <c r="R15" s="41">
        <v>1</v>
      </c>
      <c r="S15" s="43"/>
      <c r="T15" s="43"/>
      <c r="U15" s="43"/>
      <c r="V15" s="43"/>
      <c r="W15" s="43"/>
      <c r="X15" s="11">
        <f t="shared" si="20"/>
        <v>1</v>
      </c>
      <c r="Z15" s="14">
        <f>IF(X15&gt;0,AD$40/X15,0)</f>
        <v>2600</v>
      </c>
      <c r="AA15" s="18"/>
      <c r="AB15" s="4" t="str">
        <f t="shared" si="21"/>
        <v>SALERNO</v>
      </c>
      <c r="AC15" s="21">
        <f t="shared" si="0"/>
        <v>0</v>
      </c>
      <c r="AD15" s="21">
        <f t="shared" si="1"/>
        <v>0</v>
      </c>
      <c r="AE15" s="21">
        <f t="shared" si="2"/>
        <v>0</v>
      </c>
      <c r="AF15" s="21">
        <f t="shared" si="3"/>
        <v>0</v>
      </c>
      <c r="AG15" s="21">
        <f t="shared" si="4"/>
        <v>0</v>
      </c>
      <c r="AH15" s="21">
        <f t="shared" si="5"/>
        <v>0</v>
      </c>
      <c r="AI15" s="21">
        <f t="shared" si="6"/>
        <v>0</v>
      </c>
      <c r="AJ15" s="21">
        <f t="shared" si="7"/>
        <v>0</v>
      </c>
      <c r="AK15" s="21">
        <f t="shared" si="8"/>
        <v>0</v>
      </c>
      <c r="AL15" s="21">
        <f t="shared" si="9"/>
        <v>0</v>
      </c>
      <c r="AM15" s="21">
        <f t="shared" si="10"/>
        <v>0</v>
      </c>
      <c r="AN15" s="21">
        <f t="shared" si="11"/>
        <v>0</v>
      </c>
      <c r="AO15" s="21">
        <f t="shared" si="12"/>
        <v>0</v>
      </c>
      <c r="AP15" s="21">
        <f t="shared" si="13"/>
        <v>2600</v>
      </c>
      <c r="AQ15" s="21">
        <f t="shared" si="14"/>
        <v>0</v>
      </c>
      <c r="AR15" s="21">
        <f t="shared" si="15"/>
        <v>0</v>
      </c>
      <c r="AS15" s="21">
        <f t="shared" si="16"/>
        <v>0</v>
      </c>
      <c r="AT15" s="21">
        <f t="shared" si="17"/>
        <v>0</v>
      </c>
      <c r="AU15" s="24">
        <f t="shared" si="18"/>
        <v>0</v>
      </c>
      <c r="AV15" s="14">
        <f t="shared" si="22"/>
        <v>2600</v>
      </c>
    </row>
    <row r="16" spans="2:48" x14ac:dyDescent="0.2">
      <c r="B16" s="3">
        <v>43380</v>
      </c>
      <c r="C16" s="4" t="s">
        <v>10</v>
      </c>
      <c r="D16" s="9">
        <f t="shared" si="19"/>
        <v>1</v>
      </c>
      <c r="E16" s="43"/>
      <c r="F16" s="45"/>
      <c r="G16" s="4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51">
        <v>1</v>
      </c>
      <c r="X16" s="11">
        <f t="shared" si="20"/>
        <v>1</v>
      </c>
      <c r="Z16" s="14">
        <f>IF(X16&gt;0,AD$40/X16,0)</f>
        <v>2600</v>
      </c>
      <c r="AA16" s="18"/>
      <c r="AB16" s="4" t="str">
        <f t="shared" si="21"/>
        <v>ROMA</v>
      </c>
      <c r="AC16" s="21">
        <f t="shared" si="0"/>
        <v>0</v>
      </c>
      <c r="AD16" s="21">
        <f t="shared" si="1"/>
        <v>0</v>
      </c>
      <c r="AE16" s="21">
        <f t="shared" si="2"/>
        <v>0</v>
      </c>
      <c r="AF16" s="21">
        <f t="shared" si="3"/>
        <v>0</v>
      </c>
      <c r="AG16" s="21">
        <f t="shared" si="4"/>
        <v>0</v>
      </c>
      <c r="AH16" s="21">
        <f t="shared" si="5"/>
        <v>0</v>
      </c>
      <c r="AI16" s="21">
        <f t="shared" si="6"/>
        <v>0</v>
      </c>
      <c r="AJ16" s="21">
        <f t="shared" si="7"/>
        <v>0</v>
      </c>
      <c r="AK16" s="21">
        <f t="shared" si="8"/>
        <v>0</v>
      </c>
      <c r="AL16" s="21">
        <f t="shared" si="9"/>
        <v>0</v>
      </c>
      <c r="AM16" s="21">
        <f t="shared" si="10"/>
        <v>0</v>
      </c>
      <c r="AN16" s="21">
        <f t="shared" si="11"/>
        <v>0</v>
      </c>
      <c r="AO16" s="21">
        <f t="shared" si="12"/>
        <v>0</v>
      </c>
      <c r="AP16" s="21">
        <f t="shared" si="13"/>
        <v>0</v>
      </c>
      <c r="AQ16" s="21">
        <f t="shared" si="14"/>
        <v>0</v>
      </c>
      <c r="AR16" s="21">
        <f t="shared" si="15"/>
        <v>0</v>
      </c>
      <c r="AS16" s="21">
        <f t="shared" si="16"/>
        <v>0</v>
      </c>
      <c r="AT16" s="21">
        <f t="shared" si="17"/>
        <v>0</v>
      </c>
      <c r="AU16" s="24">
        <f t="shared" si="18"/>
        <v>2600</v>
      </c>
      <c r="AV16" s="14">
        <f t="shared" si="22"/>
        <v>2600</v>
      </c>
    </row>
    <row r="17" spans="2:48" x14ac:dyDescent="0.2">
      <c r="B17" s="3">
        <v>43391</v>
      </c>
      <c r="C17" s="4" t="s">
        <v>10</v>
      </c>
      <c r="D17" s="9" t="str">
        <f t="shared" si="19"/>
        <v>-</v>
      </c>
      <c r="E17" s="43"/>
      <c r="F17" s="45"/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51"/>
      <c r="X17" s="11">
        <f t="shared" si="20"/>
        <v>0</v>
      </c>
      <c r="Z17" s="14">
        <f>IF(X17&gt;0,AD$40/X17,0)</f>
        <v>0</v>
      </c>
      <c r="AA17" s="18"/>
      <c r="AB17" s="4" t="str">
        <f t="shared" si="21"/>
        <v>ROMA</v>
      </c>
      <c r="AC17" s="21">
        <f t="shared" ref="AC17:AU17" si="24">+IF(E17&gt;0,$Z17,0)</f>
        <v>0</v>
      </c>
      <c r="AD17" s="21">
        <f t="shared" si="24"/>
        <v>0</v>
      </c>
      <c r="AE17" s="21">
        <f t="shared" si="24"/>
        <v>0</v>
      </c>
      <c r="AF17" s="21">
        <f t="shared" si="24"/>
        <v>0</v>
      </c>
      <c r="AG17" s="21">
        <f t="shared" si="24"/>
        <v>0</v>
      </c>
      <c r="AH17" s="21">
        <f t="shared" si="24"/>
        <v>0</v>
      </c>
      <c r="AI17" s="21">
        <f t="shared" si="24"/>
        <v>0</v>
      </c>
      <c r="AJ17" s="21">
        <f t="shared" si="24"/>
        <v>0</v>
      </c>
      <c r="AK17" s="21">
        <f t="shared" si="24"/>
        <v>0</v>
      </c>
      <c r="AL17" s="21">
        <f t="shared" si="24"/>
        <v>0</v>
      </c>
      <c r="AM17" s="21">
        <f t="shared" si="24"/>
        <v>0</v>
      </c>
      <c r="AN17" s="21">
        <f t="shared" si="24"/>
        <v>0</v>
      </c>
      <c r="AO17" s="21">
        <f t="shared" si="24"/>
        <v>0</v>
      </c>
      <c r="AP17" s="21">
        <f t="shared" si="24"/>
        <v>0</v>
      </c>
      <c r="AQ17" s="21">
        <f t="shared" si="24"/>
        <v>0</v>
      </c>
      <c r="AR17" s="21">
        <f t="shared" si="24"/>
        <v>0</v>
      </c>
      <c r="AS17" s="21">
        <f t="shared" si="24"/>
        <v>0</v>
      </c>
      <c r="AT17" s="21">
        <f t="shared" si="24"/>
        <v>0</v>
      </c>
      <c r="AU17" s="21">
        <f t="shared" si="24"/>
        <v>0</v>
      </c>
      <c r="AV17" s="14">
        <f>SUM(AC17:AU17)</f>
        <v>0</v>
      </c>
    </row>
    <row r="18" spans="2:48" x14ac:dyDescent="0.2">
      <c r="B18" s="3">
        <v>43257</v>
      </c>
      <c r="C18" s="4" t="s">
        <v>11</v>
      </c>
      <c r="D18" s="9">
        <f t="shared" si="19"/>
        <v>1</v>
      </c>
      <c r="E18" s="43"/>
      <c r="F18" s="45"/>
      <c r="G18" s="44"/>
      <c r="H18" s="41">
        <v>1</v>
      </c>
      <c r="I18" s="43"/>
      <c r="J18" s="43"/>
      <c r="K18" s="41">
        <v>1</v>
      </c>
      <c r="L18" s="41">
        <v>1</v>
      </c>
      <c r="M18" s="41">
        <v>1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1">
        <f t="shared" si="20"/>
        <v>4</v>
      </c>
      <c r="Z18" s="14">
        <f>IF(X18&gt;0,AD$40/X18,0)</f>
        <v>650</v>
      </c>
      <c r="AA18" s="18"/>
      <c r="AB18" s="4" t="str">
        <f t="shared" si="21"/>
        <v>TREVISO</v>
      </c>
      <c r="AC18" s="21">
        <f t="shared" si="0"/>
        <v>0</v>
      </c>
      <c r="AD18" s="21">
        <f t="shared" si="1"/>
        <v>0</v>
      </c>
      <c r="AE18" s="21">
        <f t="shared" si="2"/>
        <v>0</v>
      </c>
      <c r="AF18" s="21">
        <f t="shared" si="3"/>
        <v>650</v>
      </c>
      <c r="AG18" s="21">
        <f t="shared" si="4"/>
        <v>0</v>
      </c>
      <c r="AH18" s="21">
        <f t="shared" si="5"/>
        <v>0</v>
      </c>
      <c r="AI18" s="21">
        <f t="shared" si="6"/>
        <v>650</v>
      </c>
      <c r="AJ18" s="21">
        <f t="shared" si="7"/>
        <v>650</v>
      </c>
      <c r="AK18" s="21">
        <f t="shared" si="8"/>
        <v>650</v>
      </c>
      <c r="AL18" s="21">
        <f t="shared" si="9"/>
        <v>0</v>
      </c>
      <c r="AM18" s="21">
        <f t="shared" si="10"/>
        <v>0</v>
      </c>
      <c r="AN18" s="21">
        <f t="shared" si="11"/>
        <v>0</v>
      </c>
      <c r="AO18" s="21">
        <f t="shared" si="12"/>
        <v>0</v>
      </c>
      <c r="AP18" s="21">
        <f t="shared" si="13"/>
        <v>0</v>
      </c>
      <c r="AQ18" s="21">
        <f t="shared" si="14"/>
        <v>0</v>
      </c>
      <c r="AR18" s="21">
        <f t="shared" si="15"/>
        <v>0</v>
      </c>
      <c r="AS18" s="21">
        <f t="shared" si="16"/>
        <v>0</v>
      </c>
      <c r="AT18" s="21">
        <f t="shared" si="17"/>
        <v>0</v>
      </c>
      <c r="AU18" s="24">
        <f t="shared" si="18"/>
        <v>0</v>
      </c>
      <c r="AV18" s="14">
        <f t="shared" si="22"/>
        <v>2600</v>
      </c>
    </row>
    <row r="19" spans="2:48" x14ac:dyDescent="0.2">
      <c r="B19" s="3">
        <v>43264</v>
      </c>
      <c r="C19" s="4" t="s">
        <v>12</v>
      </c>
      <c r="D19" s="9">
        <f t="shared" si="19"/>
        <v>1</v>
      </c>
      <c r="E19" s="43"/>
      <c r="F19" s="45"/>
      <c r="G19" s="46">
        <v>1</v>
      </c>
      <c r="H19" s="43"/>
      <c r="I19" s="41">
        <v>1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11">
        <f t="shared" si="20"/>
        <v>2</v>
      </c>
      <c r="Z19" s="14">
        <f>IF(X19&gt;0,AD$40/X19,0)</f>
        <v>1300</v>
      </c>
      <c r="AA19" s="18"/>
      <c r="AB19" s="4" t="str">
        <f t="shared" si="21"/>
        <v>COMO</v>
      </c>
      <c r="AC19" s="21">
        <f t="shared" si="0"/>
        <v>0</v>
      </c>
      <c r="AD19" s="21">
        <f t="shared" si="1"/>
        <v>0</v>
      </c>
      <c r="AE19" s="21">
        <f t="shared" si="2"/>
        <v>1300</v>
      </c>
      <c r="AF19" s="21">
        <f t="shared" si="3"/>
        <v>0</v>
      </c>
      <c r="AG19" s="21">
        <f t="shared" si="4"/>
        <v>1300</v>
      </c>
      <c r="AH19" s="21">
        <f t="shared" si="5"/>
        <v>0</v>
      </c>
      <c r="AI19" s="21">
        <f t="shared" si="6"/>
        <v>0</v>
      </c>
      <c r="AJ19" s="21">
        <f t="shared" si="7"/>
        <v>0</v>
      </c>
      <c r="AK19" s="21">
        <f t="shared" si="8"/>
        <v>0</v>
      </c>
      <c r="AL19" s="21">
        <f t="shared" si="9"/>
        <v>0</v>
      </c>
      <c r="AM19" s="21">
        <f t="shared" si="10"/>
        <v>0</v>
      </c>
      <c r="AN19" s="21">
        <f t="shared" si="11"/>
        <v>0</v>
      </c>
      <c r="AO19" s="21">
        <f t="shared" si="12"/>
        <v>0</v>
      </c>
      <c r="AP19" s="21">
        <f t="shared" si="13"/>
        <v>0</v>
      </c>
      <c r="AQ19" s="21">
        <f t="shared" si="14"/>
        <v>0</v>
      </c>
      <c r="AR19" s="21">
        <f t="shared" si="15"/>
        <v>0</v>
      </c>
      <c r="AS19" s="21">
        <f t="shared" si="16"/>
        <v>0</v>
      </c>
      <c r="AT19" s="21">
        <f t="shared" si="17"/>
        <v>0</v>
      </c>
      <c r="AU19" s="24">
        <f t="shared" si="18"/>
        <v>0</v>
      </c>
      <c r="AV19" s="14">
        <f t="shared" si="22"/>
        <v>2600</v>
      </c>
    </row>
    <row r="20" spans="2:48" x14ac:dyDescent="0.2">
      <c r="B20" s="3">
        <v>43269</v>
      </c>
      <c r="C20" s="4" t="s">
        <v>13</v>
      </c>
      <c r="D20" s="9">
        <f t="shared" si="19"/>
        <v>1</v>
      </c>
      <c r="E20" s="43"/>
      <c r="F20" s="45"/>
      <c r="G20" s="44"/>
      <c r="H20" s="43"/>
      <c r="I20" s="43"/>
      <c r="J20" s="43"/>
      <c r="K20" s="43"/>
      <c r="L20" s="41">
        <v>1</v>
      </c>
      <c r="M20" s="43"/>
      <c r="N20" s="43"/>
      <c r="O20" s="43"/>
      <c r="P20" s="43"/>
      <c r="Q20" s="43"/>
      <c r="R20" s="41">
        <v>1</v>
      </c>
      <c r="S20" s="43"/>
      <c r="T20" s="52">
        <v>1</v>
      </c>
      <c r="U20" s="43"/>
      <c r="V20" s="43"/>
      <c r="W20" s="43"/>
      <c r="X20" s="11">
        <f t="shared" si="20"/>
        <v>3</v>
      </c>
      <c r="Z20" s="14">
        <f>IF(X20&gt;0,AD$40/X20,0)</f>
        <v>866.66666666666663</v>
      </c>
      <c r="AA20" s="18"/>
      <c r="AB20" s="4" t="str">
        <f t="shared" si="21"/>
        <v>BARI</v>
      </c>
      <c r="AC20" s="21">
        <f t="shared" si="0"/>
        <v>0</v>
      </c>
      <c r="AD20" s="21">
        <f t="shared" si="1"/>
        <v>0</v>
      </c>
      <c r="AE20" s="21">
        <f t="shared" si="2"/>
        <v>0</v>
      </c>
      <c r="AF20" s="21">
        <f t="shared" si="3"/>
        <v>0</v>
      </c>
      <c r="AG20" s="21">
        <f t="shared" si="4"/>
        <v>0</v>
      </c>
      <c r="AH20" s="21">
        <f t="shared" si="5"/>
        <v>0</v>
      </c>
      <c r="AI20" s="21">
        <f t="shared" si="6"/>
        <v>0</v>
      </c>
      <c r="AJ20" s="21">
        <f t="shared" si="7"/>
        <v>866.66666666666663</v>
      </c>
      <c r="AK20" s="21">
        <f t="shared" si="8"/>
        <v>0</v>
      </c>
      <c r="AL20" s="21">
        <f t="shared" si="9"/>
        <v>0</v>
      </c>
      <c r="AM20" s="21">
        <f t="shared" si="10"/>
        <v>0</v>
      </c>
      <c r="AN20" s="21">
        <f t="shared" si="11"/>
        <v>0</v>
      </c>
      <c r="AO20" s="21">
        <f t="shared" si="12"/>
        <v>0</v>
      </c>
      <c r="AP20" s="21">
        <f t="shared" si="13"/>
        <v>866.66666666666663</v>
      </c>
      <c r="AQ20" s="21">
        <f t="shared" si="14"/>
        <v>0</v>
      </c>
      <c r="AR20" s="21">
        <f t="shared" si="15"/>
        <v>866.66666666666663</v>
      </c>
      <c r="AS20" s="21">
        <f t="shared" si="16"/>
        <v>0</v>
      </c>
      <c r="AT20" s="21">
        <f t="shared" si="17"/>
        <v>0</v>
      </c>
      <c r="AU20" s="24">
        <f t="shared" si="18"/>
        <v>0</v>
      </c>
      <c r="AV20" s="14">
        <f t="shared" si="22"/>
        <v>2600</v>
      </c>
    </row>
    <row r="21" spans="2:48" x14ac:dyDescent="0.2">
      <c r="B21" s="3">
        <v>43192</v>
      </c>
      <c r="C21" s="4" t="s">
        <v>14</v>
      </c>
      <c r="D21" s="9">
        <f t="shared" si="19"/>
        <v>1</v>
      </c>
      <c r="E21" s="43"/>
      <c r="F21" s="45"/>
      <c r="G21" s="44"/>
      <c r="H21" s="41">
        <v>1</v>
      </c>
      <c r="I21" s="43"/>
      <c r="J21" s="43"/>
      <c r="K21" s="41">
        <v>1</v>
      </c>
      <c r="L21" s="41">
        <v>1</v>
      </c>
      <c r="M21" s="41">
        <v>1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11">
        <f t="shared" si="20"/>
        <v>4</v>
      </c>
      <c r="Z21" s="14">
        <f>IF(X21&gt;0,AD$40/X21,0)</f>
        <v>650</v>
      </c>
      <c r="AA21" s="18"/>
      <c r="AB21" s="4" t="str">
        <f t="shared" si="21"/>
        <v>UDINE</v>
      </c>
      <c r="AC21" s="21">
        <f t="shared" si="0"/>
        <v>0</v>
      </c>
      <c r="AD21" s="21">
        <f t="shared" si="1"/>
        <v>0</v>
      </c>
      <c r="AE21" s="21">
        <f t="shared" si="2"/>
        <v>0</v>
      </c>
      <c r="AF21" s="21">
        <f t="shared" si="3"/>
        <v>650</v>
      </c>
      <c r="AG21" s="21">
        <f t="shared" si="4"/>
        <v>0</v>
      </c>
      <c r="AH21" s="21">
        <f t="shared" si="5"/>
        <v>0</v>
      </c>
      <c r="AI21" s="21">
        <f t="shared" si="6"/>
        <v>650</v>
      </c>
      <c r="AJ21" s="21">
        <f t="shared" si="7"/>
        <v>650</v>
      </c>
      <c r="AK21" s="21">
        <f t="shared" si="8"/>
        <v>650</v>
      </c>
      <c r="AL21" s="21">
        <f t="shared" si="9"/>
        <v>0</v>
      </c>
      <c r="AM21" s="21">
        <f t="shared" si="10"/>
        <v>0</v>
      </c>
      <c r="AN21" s="21">
        <f t="shared" si="11"/>
        <v>0</v>
      </c>
      <c r="AO21" s="21">
        <f t="shared" si="12"/>
        <v>0</v>
      </c>
      <c r="AP21" s="21">
        <f t="shared" si="13"/>
        <v>0</v>
      </c>
      <c r="AQ21" s="21">
        <f t="shared" si="14"/>
        <v>0</v>
      </c>
      <c r="AR21" s="21">
        <f t="shared" si="15"/>
        <v>0</v>
      </c>
      <c r="AS21" s="21">
        <f t="shared" si="16"/>
        <v>0</v>
      </c>
      <c r="AT21" s="21">
        <f t="shared" si="17"/>
        <v>0</v>
      </c>
      <c r="AU21" s="24">
        <f t="shared" si="18"/>
        <v>0</v>
      </c>
      <c r="AV21" s="14">
        <f t="shared" si="22"/>
        <v>2600</v>
      </c>
    </row>
    <row r="22" spans="2:48" x14ac:dyDescent="0.2">
      <c r="B22" s="3">
        <v>43283</v>
      </c>
      <c r="C22" s="4" t="s">
        <v>15</v>
      </c>
      <c r="D22" s="9">
        <f t="shared" si="19"/>
        <v>1</v>
      </c>
      <c r="E22" s="43"/>
      <c r="F22" s="45"/>
      <c r="G22" s="44"/>
      <c r="H22" s="41">
        <v>1</v>
      </c>
      <c r="I22" s="43"/>
      <c r="J22" s="43"/>
      <c r="K22" s="41">
        <v>1</v>
      </c>
      <c r="L22" s="41">
        <v>1</v>
      </c>
      <c r="M22" s="41">
        <v>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1">
        <f t="shared" si="20"/>
        <v>4</v>
      </c>
      <c r="Z22" s="14">
        <f>IF(X22&gt;0,AD$40/X22,0)</f>
        <v>650</v>
      </c>
      <c r="AA22" s="18"/>
      <c r="AB22" s="4" t="str">
        <f t="shared" si="21"/>
        <v>TRENTO</v>
      </c>
      <c r="AC22" s="21">
        <f t="shared" si="0"/>
        <v>0</v>
      </c>
      <c r="AD22" s="21">
        <f t="shared" si="1"/>
        <v>0</v>
      </c>
      <c r="AE22" s="21">
        <f t="shared" si="2"/>
        <v>0</v>
      </c>
      <c r="AF22" s="21">
        <f t="shared" si="3"/>
        <v>650</v>
      </c>
      <c r="AG22" s="21">
        <f t="shared" si="4"/>
        <v>0</v>
      </c>
      <c r="AH22" s="21">
        <f t="shared" si="5"/>
        <v>0</v>
      </c>
      <c r="AI22" s="21">
        <f t="shared" si="6"/>
        <v>650</v>
      </c>
      <c r="AJ22" s="21">
        <f t="shared" si="7"/>
        <v>650</v>
      </c>
      <c r="AK22" s="21">
        <f t="shared" si="8"/>
        <v>650</v>
      </c>
      <c r="AL22" s="21">
        <f t="shared" si="9"/>
        <v>0</v>
      </c>
      <c r="AM22" s="21">
        <f t="shared" si="10"/>
        <v>0</v>
      </c>
      <c r="AN22" s="21">
        <f t="shared" si="11"/>
        <v>0</v>
      </c>
      <c r="AO22" s="21">
        <f t="shared" si="12"/>
        <v>0</v>
      </c>
      <c r="AP22" s="21">
        <f t="shared" si="13"/>
        <v>0</v>
      </c>
      <c r="AQ22" s="21">
        <f t="shared" si="14"/>
        <v>0</v>
      </c>
      <c r="AR22" s="21">
        <f t="shared" si="15"/>
        <v>0</v>
      </c>
      <c r="AS22" s="21">
        <f t="shared" si="16"/>
        <v>0</v>
      </c>
      <c r="AT22" s="21">
        <f t="shared" si="17"/>
        <v>0</v>
      </c>
      <c r="AU22" s="24">
        <f t="shared" si="18"/>
        <v>0</v>
      </c>
      <c r="AV22" s="14">
        <f t="shared" si="22"/>
        <v>2600</v>
      </c>
    </row>
    <row r="23" spans="2:48" x14ac:dyDescent="0.2">
      <c r="B23" s="3">
        <v>43276</v>
      </c>
      <c r="C23" s="4" t="s">
        <v>16</v>
      </c>
      <c r="D23" s="9" t="str">
        <f t="shared" si="19"/>
        <v>-</v>
      </c>
      <c r="E23" s="43"/>
      <c r="F23" s="45"/>
      <c r="G23" s="44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1">
        <f t="shared" si="20"/>
        <v>0</v>
      </c>
      <c r="Z23" s="14">
        <f>IF(X23&gt;0,AD$40/X23,0)</f>
        <v>0</v>
      </c>
      <c r="AA23" s="18"/>
      <c r="AB23" s="4" t="str">
        <f t="shared" si="21"/>
        <v>PISA</v>
      </c>
      <c r="AC23" s="21">
        <f t="shared" si="0"/>
        <v>0</v>
      </c>
      <c r="AD23" s="21">
        <f t="shared" si="1"/>
        <v>0</v>
      </c>
      <c r="AE23" s="21">
        <f t="shared" si="2"/>
        <v>0</v>
      </c>
      <c r="AF23" s="21">
        <f t="shared" si="3"/>
        <v>0</v>
      </c>
      <c r="AG23" s="21">
        <f t="shared" si="4"/>
        <v>0</v>
      </c>
      <c r="AH23" s="21">
        <f t="shared" si="5"/>
        <v>0</v>
      </c>
      <c r="AI23" s="21">
        <f t="shared" si="6"/>
        <v>0</v>
      </c>
      <c r="AJ23" s="21">
        <f t="shared" si="7"/>
        <v>0</v>
      </c>
      <c r="AK23" s="21">
        <f t="shared" si="8"/>
        <v>0</v>
      </c>
      <c r="AL23" s="21">
        <f t="shared" si="9"/>
        <v>0</v>
      </c>
      <c r="AM23" s="21">
        <f t="shared" si="10"/>
        <v>0</v>
      </c>
      <c r="AN23" s="21">
        <f t="shared" si="11"/>
        <v>0</v>
      </c>
      <c r="AO23" s="21">
        <f t="shared" si="12"/>
        <v>0</v>
      </c>
      <c r="AP23" s="21">
        <f t="shared" si="13"/>
        <v>0</v>
      </c>
      <c r="AQ23" s="21">
        <f t="shared" si="14"/>
        <v>0</v>
      </c>
      <c r="AR23" s="21">
        <f t="shared" si="15"/>
        <v>0</v>
      </c>
      <c r="AS23" s="21">
        <f t="shared" si="16"/>
        <v>0</v>
      </c>
      <c r="AT23" s="21">
        <f t="shared" si="17"/>
        <v>0</v>
      </c>
      <c r="AU23" s="24">
        <f t="shared" si="18"/>
        <v>0</v>
      </c>
      <c r="AV23" s="14">
        <f t="shared" si="22"/>
        <v>0</v>
      </c>
    </row>
    <row r="24" spans="2:48" x14ac:dyDescent="0.2">
      <c r="B24" s="3">
        <v>43290</v>
      </c>
      <c r="C24" s="4" t="s">
        <v>17</v>
      </c>
      <c r="D24" s="9">
        <f t="shared" si="19"/>
        <v>1</v>
      </c>
      <c r="E24" s="43"/>
      <c r="F24" s="45"/>
      <c r="G24" s="44"/>
      <c r="H24" s="43"/>
      <c r="I24" s="41">
        <v>1</v>
      </c>
      <c r="J24" s="41">
        <v>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1">
        <f t="shared" si="20"/>
        <v>2</v>
      </c>
      <c r="Z24" s="14">
        <f>IF(X24&gt;0,AD$40/X24,0)</f>
        <v>1300</v>
      </c>
      <c r="AA24" s="18"/>
      <c r="AB24" s="4" t="str">
        <f t="shared" si="21"/>
        <v>MANTOVA</v>
      </c>
      <c r="AC24" s="21">
        <f t="shared" si="0"/>
        <v>0</v>
      </c>
      <c r="AD24" s="21">
        <f t="shared" si="1"/>
        <v>0</v>
      </c>
      <c r="AE24" s="21">
        <f t="shared" si="2"/>
        <v>0</v>
      </c>
      <c r="AF24" s="21">
        <f t="shared" si="3"/>
        <v>0</v>
      </c>
      <c r="AG24" s="21">
        <f t="shared" si="4"/>
        <v>1300</v>
      </c>
      <c r="AH24" s="21">
        <f t="shared" si="5"/>
        <v>1300</v>
      </c>
      <c r="AI24" s="21">
        <f t="shared" si="6"/>
        <v>0</v>
      </c>
      <c r="AJ24" s="21">
        <f t="shared" si="7"/>
        <v>0</v>
      </c>
      <c r="AK24" s="21">
        <f t="shared" si="8"/>
        <v>0</v>
      </c>
      <c r="AL24" s="21">
        <f t="shared" si="9"/>
        <v>0</v>
      </c>
      <c r="AM24" s="21">
        <f t="shared" si="10"/>
        <v>0</v>
      </c>
      <c r="AN24" s="21">
        <f t="shared" si="11"/>
        <v>0</v>
      </c>
      <c r="AO24" s="21">
        <f t="shared" si="12"/>
        <v>0</v>
      </c>
      <c r="AP24" s="21">
        <f t="shared" si="13"/>
        <v>0</v>
      </c>
      <c r="AQ24" s="21">
        <f t="shared" si="14"/>
        <v>0</v>
      </c>
      <c r="AR24" s="21">
        <f t="shared" si="15"/>
        <v>0</v>
      </c>
      <c r="AS24" s="21">
        <f t="shared" si="16"/>
        <v>0</v>
      </c>
      <c r="AT24" s="21">
        <f t="shared" si="17"/>
        <v>0</v>
      </c>
      <c r="AU24" s="24">
        <f t="shared" si="18"/>
        <v>0</v>
      </c>
      <c r="AV24" s="14">
        <f t="shared" si="22"/>
        <v>2600</v>
      </c>
    </row>
    <row r="25" spans="2:48" x14ac:dyDescent="0.2">
      <c r="B25" s="3">
        <v>43360</v>
      </c>
      <c r="C25" s="4" t="s">
        <v>18</v>
      </c>
      <c r="D25" s="9" t="str">
        <f t="shared" si="19"/>
        <v>-</v>
      </c>
      <c r="E25" s="43"/>
      <c r="F25" s="45"/>
      <c r="G25" s="4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11">
        <f t="shared" si="20"/>
        <v>0</v>
      </c>
      <c r="Z25" s="14">
        <f>IF(X25&gt;0,AD$40/X25,0)</f>
        <v>0</v>
      </c>
      <c r="AA25" s="18"/>
      <c r="AB25" s="4" t="str">
        <f t="shared" si="21"/>
        <v>ANCONA</v>
      </c>
      <c r="AC25" s="21">
        <f t="shared" si="0"/>
        <v>0</v>
      </c>
      <c r="AD25" s="21">
        <f t="shared" si="1"/>
        <v>0</v>
      </c>
      <c r="AE25" s="21">
        <f t="shared" si="2"/>
        <v>0</v>
      </c>
      <c r="AF25" s="21">
        <f t="shared" si="3"/>
        <v>0</v>
      </c>
      <c r="AG25" s="21">
        <f t="shared" si="4"/>
        <v>0</v>
      </c>
      <c r="AH25" s="21">
        <f t="shared" si="5"/>
        <v>0</v>
      </c>
      <c r="AI25" s="21">
        <f t="shared" si="6"/>
        <v>0</v>
      </c>
      <c r="AJ25" s="21">
        <f t="shared" si="7"/>
        <v>0</v>
      </c>
      <c r="AK25" s="21">
        <f t="shared" si="8"/>
        <v>0</v>
      </c>
      <c r="AL25" s="21">
        <f t="shared" si="9"/>
        <v>0</v>
      </c>
      <c r="AM25" s="21">
        <f t="shared" si="10"/>
        <v>0</v>
      </c>
      <c r="AN25" s="21">
        <f t="shared" si="11"/>
        <v>0</v>
      </c>
      <c r="AO25" s="21">
        <f t="shared" si="12"/>
        <v>0</v>
      </c>
      <c r="AP25" s="21">
        <f t="shared" si="13"/>
        <v>0</v>
      </c>
      <c r="AQ25" s="21">
        <f t="shared" si="14"/>
        <v>0</v>
      </c>
      <c r="AR25" s="21">
        <f t="shared" si="15"/>
        <v>0</v>
      </c>
      <c r="AS25" s="21">
        <f t="shared" si="16"/>
        <v>0</v>
      </c>
      <c r="AT25" s="21">
        <f t="shared" si="17"/>
        <v>0</v>
      </c>
      <c r="AU25" s="24">
        <f t="shared" si="18"/>
        <v>0</v>
      </c>
      <c r="AV25" s="14">
        <f t="shared" si="22"/>
        <v>0</v>
      </c>
    </row>
    <row r="26" spans="2:48" x14ac:dyDescent="0.2">
      <c r="B26" s="3">
        <v>43367</v>
      </c>
      <c r="C26" s="4" t="s">
        <v>19</v>
      </c>
      <c r="D26" s="9">
        <f t="shared" si="19"/>
        <v>1</v>
      </c>
      <c r="E26" s="43"/>
      <c r="F26" s="45"/>
      <c r="G26" s="44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1">
        <v>1</v>
      </c>
      <c r="V26" s="43"/>
      <c r="W26" s="43"/>
      <c r="X26" s="11">
        <f t="shared" si="20"/>
        <v>1</v>
      </c>
      <c r="Z26" s="14">
        <f>IF(X26&gt;0,AD$40/X26,0)</f>
        <v>2600</v>
      </c>
      <c r="AA26" s="18"/>
      <c r="AB26" s="4" t="str">
        <f t="shared" si="21"/>
        <v>PALERMO</v>
      </c>
      <c r="AC26" s="21">
        <f t="shared" si="0"/>
        <v>0</v>
      </c>
      <c r="AD26" s="21">
        <f t="shared" si="1"/>
        <v>0</v>
      </c>
      <c r="AE26" s="21">
        <f t="shared" si="2"/>
        <v>0</v>
      </c>
      <c r="AF26" s="21">
        <f t="shared" si="3"/>
        <v>0</v>
      </c>
      <c r="AG26" s="21">
        <f t="shared" si="4"/>
        <v>0</v>
      </c>
      <c r="AH26" s="21">
        <f t="shared" si="5"/>
        <v>0</v>
      </c>
      <c r="AI26" s="21">
        <f t="shared" si="6"/>
        <v>0</v>
      </c>
      <c r="AJ26" s="21">
        <f t="shared" si="7"/>
        <v>0</v>
      </c>
      <c r="AK26" s="21">
        <f t="shared" si="8"/>
        <v>0</v>
      </c>
      <c r="AL26" s="21">
        <f t="shared" si="9"/>
        <v>0</v>
      </c>
      <c r="AM26" s="21">
        <f t="shared" si="10"/>
        <v>0</v>
      </c>
      <c r="AN26" s="21">
        <f t="shared" si="11"/>
        <v>0</v>
      </c>
      <c r="AO26" s="21">
        <f t="shared" si="12"/>
        <v>0</v>
      </c>
      <c r="AP26" s="21">
        <f t="shared" si="13"/>
        <v>0</v>
      </c>
      <c r="AQ26" s="21">
        <f t="shared" si="14"/>
        <v>0</v>
      </c>
      <c r="AR26" s="21">
        <f t="shared" si="15"/>
        <v>0</v>
      </c>
      <c r="AS26" s="21">
        <f t="shared" si="16"/>
        <v>2600</v>
      </c>
      <c r="AT26" s="21">
        <f t="shared" si="17"/>
        <v>0</v>
      </c>
      <c r="AU26" s="24">
        <f t="shared" si="18"/>
        <v>0</v>
      </c>
      <c r="AV26" s="14">
        <f t="shared" si="22"/>
        <v>2600</v>
      </c>
    </row>
    <row r="27" spans="2:48" x14ac:dyDescent="0.2">
      <c r="B27" s="3">
        <v>43369</v>
      </c>
      <c r="C27" s="4" t="s">
        <v>20</v>
      </c>
      <c r="D27" s="9" t="str">
        <f t="shared" si="19"/>
        <v>-</v>
      </c>
      <c r="E27" s="43"/>
      <c r="F27" s="45"/>
      <c r="G27" s="44"/>
      <c r="H27" s="43"/>
      <c r="I27" s="43"/>
      <c r="J27" s="43"/>
      <c r="K27" s="43"/>
      <c r="L27" s="50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1">
        <f t="shared" si="20"/>
        <v>0</v>
      </c>
      <c r="Z27" s="14">
        <f>IF(X27&gt;0,AD$40/X27,0)</f>
        <v>0</v>
      </c>
      <c r="AA27" s="18"/>
      <c r="AB27" s="4" t="str">
        <f t="shared" si="21"/>
        <v>SIENA</v>
      </c>
      <c r="AC27" s="21">
        <f t="shared" si="0"/>
        <v>0</v>
      </c>
      <c r="AD27" s="21">
        <f t="shared" si="1"/>
        <v>0</v>
      </c>
      <c r="AE27" s="21">
        <f t="shared" si="2"/>
        <v>0</v>
      </c>
      <c r="AF27" s="21">
        <f t="shared" si="3"/>
        <v>0</v>
      </c>
      <c r="AG27" s="21">
        <f t="shared" si="4"/>
        <v>0</v>
      </c>
      <c r="AH27" s="21">
        <f t="shared" si="5"/>
        <v>0</v>
      </c>
      <c r="AI27" s="21">
        <f t="shared" si="6"/>
        <v>0</v>
      </c>
      <c r="AJ27" s="21">
        <f t="shared" si="7"/>
        <v>0</v>
      </c>
      <c r="AK27" s="21">
        <f t="shared" si="8"/>
        <v>0</v>
      </c>
      <c r="AL27" s="21">
        <f t="shared" si="9"/>
        <v>0</v>
      </c>
      <c r="AM27" s="21">
        <f t="shared" si="10"/>
        <v>0</v>
      </c>
      <c r="AN27" s="21">
        <f t="shared" si="11"/>
        <v>0</v>
      </c>
      <c r="AO27" s="21">
        <f t="shared" si="12"/>
        <v>0</v>
      </c>
      <c r="AP27" s="21">
        <f t="shared" si="13"/>
        <v>0</v>
      </c>
      <c r="AQ27" s="21">
        <f t="shared" si="14"/>
        <v>0</v>
      </c>
      <c r="AR27" s="21">
        <f t="shared" si="15"/>
        <v>0</v>
      </c>
      <c r="AS27" s="21">
        <f t="shared" si="16"/>
        <v>0</v>
      </c>
      <c r="AT27" s="21">
        <f t="shared" si="17"/>
        <v>0</v>
      </c>
      <c r="AU27" s="24">
        <f t="shared" si="18"/>
        <v>0</v>
      </c>
      <c r="AV27" s="14">
        <f t="shared" si="22"/>
        <v>0</v>
      </c>
    </row>
    <row r="28" spans="2:48" x14ac:dyDescent="0.2">
      <c r="B28" s="3">
        <v>43374</v>
      </c>
      <c r="C28" s="4" t="s">
        <v>21</v>
      </c>
      <c r="D28" s="9">
        <f t="shared" si="19"/>
        <v>1</v>
      </c>
      <c r="E28" s="43"/>
      <c r="F28" s="45"/>
      <c r="G28" s="44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1">
        <v>1</v>
      </c>
      <c r="S28" s="43"/>
      <c r="T28" s="43"/>
      <c r="U28" s="43"/>
      <c r="V28" s="43"/>
      <c r="W28" s="43"/>
      <c r="X28" s="11">
        <f t="shared" si="20"/>
        <v>1</v>
      </c>
      <c r="Z28" s="14">
        <f>IF(X28&gt;0,AD$40/X28,0)</f>
        <v>2600</v>
      </c>
      <c r="AA28" s="18"/>
      <c r="AB28" s="4" t="str">
        <f t="shared" si="21"/>
        <v>L'AQUILA</v>
      </c>
      <c r="AC28" s="21">
        <f t="shared" si="0"/>
        <v>0</v>
      </c>
      <c r="AD28" s="21">
        <f t="shared" si="1"/>
        <v>0</v>
      </c>
      <c r="AE28" s="21">
        <f t="shared" si="2"/>
        <v>0</v>
      </c>
      <c r="AF28" s="21">
        <f t="shared" si="3"/>
        <v>0</v>
      </c>
      <c r="AG28" s="21">
        <f t="shared" si="4"/>
        <v>0</v>
      </c>
      <c r="AH28" s="21">
        <f t="shared" si="5"/>
        <v>0</v>
      </c>
      <c r="AI28" s="21">
        <f t="shared" si="6"/>
        <v>0</v>
      </c>
      <c r="AJ28" s="21">
        <f t="shared" si="7"/>
        <v>0</v>
      </c>
      <c r="AK28" s="21">
        <f t="shared" si="8"/>
        <v>0</v>
      </c>
      <c r="AL28" s="21">
        <f t="shared" si="9"/>
        <v>0</v>
      </c>
      <c r="AM28" s="21">
        <f t="shared" si="10"/>
        <v>0</v>
      </c>
      <c r="AN28" s="21">
        <f t="shared" si="11"/>
        <v>0</v>
      </c>
      <c r="AO28" s="21">
        <f t="shared" si="12"/>
        <v>0</v>
      </c>
      <c r="AP28" s="21">
        <f t="shared" si="13"/>
        <v>2600</v>
      </c>
      <c r="AQ28" s="21">
        <f t="shared" si="14"/>
        <v>0</v>
      </c>
      <c r="AR28" s="21">
        <f t="shared" si="15"/>
        <v>0</v>
      </c>
      <c r="AS28" s="21">
        <f t="shared" si="16"/>
        <v>0</v>
      </c>
      <c r="AT28" s="21">
        <f t="shared" si="17"/>
        <v>0</v>
      </c>
      <c r="AU28" s="24">
        <f t="shared" si="18"/>
        <v>0</v>
      </c>
      <c r="AV28" s="14">
        <f t="shared" si="22"/>
        <v>2600</v>
      </c>
    </row>
    <row r="29" spans="2:48" x14ac:dyDescent="0.2">
      <c r="B29" s="3">
        <v>43376</v>
      </c>
      <c r="C29" s="4" t="s">
        <v>22</v>
      </c>
      <c r="D29" s="9">
        <f t="shared" si="19"/>
        <v>1</v>
      </c>
      <c r="E29" s="41">
        <v>1</v>
      </c>
      <c r="F29" s="45"/>
      <c r="G29" s="46">
        <v>1</v>
      </c>
      <c r="H29" s="43"/>
      <c r="I29" s="43"/>
      <c r="J29" s="41">
        <v>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11">
        <f t="shared" si="20"/>
        <v>3</v>
      </c>
      <c r="Z29" s="14">
        <f>IF(X29&gt;0,AD$40/X29,0)</f>
        <v>866.66666666666663</v>
      </c>
      <c r="AA29" s="18"/>
      <c r="AB29" s="4" t="str">
        <f t="shared" si="21"/>
        <v>BRESCIA</v>
      </c>
      <c r="AC29" s="21">
        <f t="shared" si="0"/>
        <v>866.66666666666663</v>
      </c>
      <c r="AD29" s="21">
        <f t="shared" si="1"/>
        <v>0</v>
      </c>
      <c r="AE29" s="21">
        <f t="shared" si="2"/>
        <v>866.66666666666663</v>
      </c>
      <c r="AF29" s="21">
        <f t="shared" si="3"/>
        <v>0</v>
      </c>
      <c r="AG29" s="21">
        <f t="shared" si="4"/>
        <v>0</v>
      </c>
      <c r="AH29" s="21">
        <f t="shared" si="5"/>
        <v>866.66666666666663</v>
      </c>
      <c r="AI29" s="21">
        <f t="shared" si="6"/>
        <v>0</v>
      </c>
      <c r="AJ29" s="21">
        <f t="shared" si="7"/>
        <v>0</v>
      </c>
      <c r="AK29" s="21">
        <f t="shared" si="8"/>
        <v>0</v>
      </c>
      <c r="AL29" s="21">
        <f t="shared" si="9"/>
        <v>0</v>
      </c>
      <c r="AM29" s="21">
        <f t="shared" si="10"/>
        <v>0</v>
      </c>
      <c r="AN29" s="21">
        <f t="shared" si="11"/>
        <v>0</v>
      </c>
      <c r="AO29" s="21">
        <f t="shared" si="12"/>
        <v>0</v>
      </c>
      <c r="AP29" s="21">
        <f t="shared" si="13"/>
        <v>0</v>
      </c>
      <c r="AQ29" s="21">
        <f t="shared" si="14"/>
        <v>0</v>
      </c>
      <c r="AR29" s="21">
        <f t="shared" si="15"/>
        <v>0</v>
      </c>
      <c r="AS29" s="21">
        <f t="shared" si="16"/>
        <v>0</v>
      </c>
      <c r="AT29" s="21">
        <f t="shared" si="17"/>
        <v>0</v>
      </c>
      <c r="AU29" s="24">
        <f t="shared" si="18"/>
        <v>0</v>
      </c>
      <c r="AV29" s="14">
        <f t="shared" si="22"/>
        <v>2600</v>
      </c>
    </row>
    <row r="30" spans="2:48" x14ac:dyDescent="0.2">
      <c r="B30" s="3">
        <v>43383</v>
      </c>
      <c r="C30" s="4" t="s">
        <v>23</v>
      </c>
      <c r="D30" s="9" t="str">
        <f t="shared" si="19"/>
        <v>-</v>
      </c>
      <c r="E30" s="43"/>
      <c r="F30" s="45"/>
      <c r="G30" s="44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1">
        <f t="shared" si="20"/>
        <v>0</v>
      </c>
      <c r="Z30" s="14">
        <f>IF(X30&gt;0,AD$40/X30,0)</f>
        <v>0</v>
      </c>
      <c r="AA30" s="18"/>
      <c r="AB30" s="4" t="str">
        <f t="shared" si="21"/>
        <v>PERUGIA</v>
      </c>
      <c r="AC30" s="21">
        <f t="shared" si="0"/>
        <v>0</v>
      </c>
      <c r="AD30" s="21">
        <f t="shared" si="1"/>
        <v>0</v>
      </c>
      <c r="AE30" s="21">
        <f t="shared" si="2"/>
        <v>0</v>
      </c>
      <c r="AF30" s="21">
        <f t="shared" si="3"/>
        <v>0</v>
      </c>
      <c r="AG30" s="21">
        <f t="shared" si="4"/>
        <v>0</v>
      </c>
      <c r="AH30" s="21">
        <f t="shared" si="5"/>
        <v>0</v>
      </c>
      <c r="AI30" s="21">
        <f t="shared" si="6"/>
        <v>0</v>
      </c>
      <c r="AJ30" s="21">
        <f t="shared" si="7"/>
        <v>0</v>
      </c>
      <c r="AK30" s="21">
        <f t="shared" si="8"/>
        <v>0</v>
      </c>
      <c r="AL30" s="21">
        <f t="shared" si="9"/>
        <v>0</v>
      </c>
      <c r="AM30" s="21">
        <f t="shared" si="10"/>
        <v>0</v>
      </c>
      <c r="AN30" s="21">
        <f t="shared" si="11"/>
        <v>0</v>
      </c>
      <c r="AO30" s="21">
        <f t="shared" si="12"/>
        <v>0</v>
      </c>
      <c r="AP30" s="21">
        <f t="shared" si="13"/>
        <v>0</v>
      </c>
      <c r="AQ30" s="21">
        <f t="shared" si="14"/>
        <v>0</v>
      </c>
      <c r="AR30" s="21">
        <f t="shared" si="15"/>
        <v>0</v>
      </c>
      <c r="AS30" s="21">
        <f t="shared" si="16"/>
        <v>0</v>
      </c>
      <c r="AT30" s="21">
        <f t="shared" si="17"/>
        <v>0</v>
      </c>
      <c r="AU30" s="24">
        <f t="shared" si="18"/>
        <v>0</v>
      </c>
      <c r="AV30" s="14">
        <f t="shared" si="22"/>
        <v>0</v>
      </c>
    </row>
    <row r="31" spans="2:48" x14ac:dyDescent="0.2">
      <c r="B31" s="3">
        <v>43395</v>
      </c>
      <c r="C31" s="4" t="s">
        <v>24</v>
      </c>
      <c r="D31" s="9">
        <f t="shared" si="19"/>
        <v>1</v>
      </c>
      <c r="E31" s="41">
        <v>1</v>
      </c>
      <c r="F31" s="48">
        <v>1</v>
      </c>
      <c r="G31" s="46">
        <v>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11">
        <f t="shared" si="20"/>
        <v>3</v>
      </c>
      <c r="Z31" s="14">
        <f>IF(X31&gt;0,AD$40/X31,0)</f>
        <v>866.66666666666663</v>
      </c>
      <c r="AA31" s="18"/>
      <c r="AB31" s="4" t="str">
        <f t="shared" si="21"/>
        <v>GENOVA</v>
      </c>
      <c r="AC31" s="21">
        <f t="shared" si="0"/>
        <v>866.66666666666663</v>
      </c>
      <c r="AD31" s="21">
        <f t="shared" si="1"/>
        <v>866.66666666666663</v>
      </c>
      <c r="AE31" s="21">
        <f t="shared" si="2"/>
        <v>866.66666666666663</v>
      </c>
      <c r="AF31" s="21">
        <f t="shared" si="3"/>
        <v>0</v>
      </c>
      <c r="AG31" s="21">
        <f t="shared" si="4"/>
        <v>0</v>
      </c>
      <c r="AH31" s="21">
        <f t="shared" si="5"/>
        <v>0</v>
      </c>
      <c r="AI31" s="21">
        <f t="shared" si="6"/>
        <v>0</v>
      </c>
      <c r="AJ31" s="21">
        <f t="shared" si="7"/>
        <v>0</v>
      </c>
      <c r="AK31" s="21">
        <f t="shared" si="8"/>
        <v>0</v>
      </c>
      <c r="AL31" s="21">
        <f t="shared" si="9"/>
        <v>0</v>
      </c>
      <c r="AM31" s="21">
        <f t="shared" si="10"/>
        <v>0</v>
      </c>
      <c r="AN31" s="21">
        <f t="shared" si="11"/>
        <v>0</v>
      </c>
      <c r="AO31" s="21">
        <f t="shared" si="12"/>
        <v>0</v>
      </c>
      <c r="AP31" s="21">
        <f t="shared" si="13"/>
        <v>0</v>
      </c>
      <c r="AQ31" s="21">
        <f t="shared" si="14"/>
        <v>0</v>
      </c>
      <c r="AR31" s="21">
        <f t="shared" si="15"/>
        <v>0</v>
      </c>
      <c r="AS31" s="21">
        <f t="shared" si="16"/>
        <v>0</v>
      </c>
      <c r="AT31" s="21">
        <f t="shared" si="17"/>
        <v>0</v>
      </c>
      <c r="AU31" s="24">
        <f t="shared" si="18"/>
        <v>0</v>
      </c>
      <c r="AV31" s="14">
        <f t="shared" si="22"/>
        <v>2600</v>
      </c>
    </row>
    <row r="32" spans="2:48" x14ac:dyDescent="0.2">
      <c r="B32" s="3">
        <v>43404</v>
      </c>
      <c r="C32" s="4" t="s">
        <v>28</v>
      </c>
      <c r="D32" s="9">
        <f t="shared" si="19"/>
        <v>1</v>
      </c>
      <c r="E32" s="43"/>
      <c r="F32" s="45"/>
      <c r="G32" s="44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1">
        <v>1</v>
      </c>
      <c r="S32" s="43"/>
      <c r="T32" s="52">
        <v>1</v>
      </c>
      <c r="U32" s="43"/>
      <c r="V32" s="43"/>
      <c r="W32" s="43"/>
      <c r="X32" s="11">
        <f t="shared" si="20"/>
        <v>2</v>
      </c>
      <c r="Z32" s="14">
        <f>IF(X32&gt;0,AD$40/X32,0)</f>
        <v>1300</v>
      </c>
      <c r="AA32" s="18"/>
      <c r="AB32" s="4" t="str">
        <f t="shared" si="21"/>
        <v>FOGGIA</v>
      </c>
      <c r="AC32" s="21">
        <f t="shared" si="0"/>
        <v>0</v>
      </c>
      <c r="AD32" s="21">
        <f t="shared" si="1"/>
        <v>0</v>
      </c>
      <c r="AE32" s="21">
        <f t="shared" si="2"/>
        <v>0</v>
      </c>
      <c r="AF32" s="21">
        <f t="shared" si="3"/>
        <v>0</v>
      </c>
      <c r="AG32" s="21">
        <f t="shared" si="4"/>
        <v>0</v>
      </c>
      <c r="AH32" s="21">
        <f t="shared" si="5"/>
        <v>0</v>
      </c>
      <c r="AI32" s="21">
        <f t="shared" si="6"/>
        <v>0</v>
      </c>
      <c r="AJ32" s="21">
        <f t="shared" si="7"/>
        <v>0</v>
      </c>
      <c r="AK32" s="21">
        <f t="shared" si="8"/>
        <v>0</v>
      </c>
      <c r="AL32" s="21">
        <f t="shared" si="9"/>
        <v>0</v>
      </c>
      <c r="AM32" s="21">
        <f t="shared" si="10"/>
        <v>0</v>
      </c>
      <c r="AN32" s="21">
        <f t="shared" si="11"/>
        <v>0</v>
      </c>
      <c r="AO32" s="21">
        <f t="shared" si="12"/>
        <v>0</v>
      </c>
      <c r="AP32" s="21">
        <f t="shared" si="13"/>
        <v>1300</v>
      </c>
      <c r="AQ32" s="21">
        <f t="shared" si="14"/>
        <v>0</v>
      </c>
      <c r="AR32" s="21">
        <f t="shared" si="15"/>
        <v>1300</v>
      </c>
      <c r="AS32" s="21">
        <f t="shared" si="16"/>
        <v>0</v>
      </c>
      <c r="AT32" s="21">
        <f t="shared" si="17"/>
        <v>0</v>
      </c>
      <c r="AU32" s="24">
        <f t="shared" si="18"/>
        <v>0</v>
      </c>
      <c r="AV32" s="14">
        <f t="shared" si="22"/>
        <v>2600</v>
      </c>
    </row>
    <row r="33" spans="2:49" x14ac:dyDescent="0.2">
      <c r="B33" s="3">
        <v>43423</v>
      </c>
      <c r="C33" s="4" t="s">
        <v>25</v>
      </c>
      <c r="D33" s="9">
        <f t="shared" si="19"/>
        <v>1</v>
      </c>
      <c r="E33" s="43"/>
      <c r="F33" s="45"/>
      <c r="G33" s="4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1">
        <v>1</v>
      </c>
      <c r="S33" s="43"/>
      <c r="T33" s="43"/>
      <c r="U33" s="43"/>
      <c r="V33" s="43"/>
      <c r="W33" s="43"/>
      <c r="X33" s="11">
        <f t="shared" si="20"/>
        <v>1</v>
      </c>
      <c r="Z33" s="14">
        <f>IF(X33&gt;0,AD$40/X33,0)</f>
        <v>2600</v>
      </c>
      <c r="AA33" s="18"/>
      <c r="AB33" s="4" t="str">
        <f t="shared" si="21"/>
        <v>CASERTA</v>
      </c>
      <c r="AC33" s="21">
        <f t="shared" si="0"/>
        <v>0</v>
      </c>
      <c r="AD33" s="21">
        <f t="shared" si="1"/>
        <v>0</v>
      </c>
      <c r="AE33" s="21">
        <f t="shared" si="2"/>
        <v>0</v>
      </c>
      <c r="AF33" s="21">
        <f t="shared" si="3"/>
        <v>0</v>
      </c>
      <c r="AG33" s="21">
        <f t="shared" si="4"/>
        <v>0</v>
      </c>
      <c r="AH33" s="21">
        <f t="shared" si="5"/>
        <v>0</v>
      </c>
      <c r="AI33" s="21">
        <f t="shared" si="6"/>
        <v>0</v>
      </c>
      <c r="AJ33" s="21">
        <f t="shared" si="7"/>
        <v>0</v>
      </c>
      <c r="AK33" s="21">
        <f t="shared" si="8"/>
        <v>0</v>
      </c>
      <c r="AL33" s="21">
        <f t="shared" si="9"/>
        <v>0</v>
      </c>
      <c r="AM33" s="21">
        <f t="shared" si="10"/>
        <v>0</v>
      </c>
      <c r="AN33" s="21">
        <f t="shared" si="11"/>
        <v>0</v>
      </c>
      <c r="AO33" s="21">
        <f t="shared" si="12"/>
        <v>0</v>
      </c>
      <c r="AP33" s="21">
        <f t="shared" si="13"/>
        <v>2600</v>
      </c>
      <c r="AQ33" s="21">
        <f t="shared" si="14"/>
        <v>0</v>
      </c>
      <c r="AR33" s="21">
        <f t="shared" si="15"/>
        <v>0</v>
      </c>
      <c r="AS33" s="21">
        <f t="shared" si="16"/>
        <v>0</v>
      </c>
      <c r="AT33" s="21">
        <f t="shared" si="17"/>
        <v>0</v>
      </c>
      <c r="AU33" s="24">
        <f t="shared" si="18"/>
        <v>0</v>
      </c>
      <c r="AV33" s="14">
        <f t="shared" si="22"/>
        <v>2600</v>
      </c>
    </row>
    <row r="34" spans="2:49" x14ac:dyDescent="0.2">
      <c r="B34" s="3">
        <v>43409</v>
      </c>
      <c r="C34" s="4" t="s">
        <v>52</v>
      </c>
      <c r="D34" s="9">
        <f t="shared" si="19"/>
        <v>1</v>
      </c>
      <c r="E34" s="43"/>
      <c r="F34" s="45"/>
      <c r="G34" s="44"/>
      <c r="H34" s="43"/>
      <c r="I34" s="43"/>
      <c r="J34" s="43"/>
      <c r="K34" s="43"/>
      <c r="L34" s="41">
        <v>1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11">
        <f t="shared" si="20"/>
        <v>1</v>
      </c>
      <c r="Z34" s="14">
        <f>IF(X34&gt;0,AD$40/X34,0)</f>
        <v>2600</v>
      </c>
      <c r="AA34" s="18"/>
      <c r="AB34" s="4" t="str">
        <f t="shared" si="21"/>
        <v>NAPOLI</v>
      </c>
      <c r="AC34" s="21">
        <f t="shared" si="0"/>
        <v>0</v>
      </c>
      <c r="AD34" s="21">
        <f t="shared" si="1"/>
        <v>0</v>
      </c>
      <c r="AE34" s="21">
        <f t="shared" si="2"/>
        <v>0</v>
      </c>
      <c r="AF34" s="21">
        <f t="shared" si="3"/>
        <v>0</v>
      </c>
      <c r="AG34" s="21">
        <f t="shared" si="4"/>
        <v>0</v>
      </c>
      <c r="AH34" s="21">
        <f t="shared" si="5"/>
        <v>0</v>
      </c>
      <c r="AI34" s="21">
        <f t="shared" si="6"/>
        <v>0</v>
      </c>
      <c r="AJ34" s="21">
        <f t="shared" si="7"/>
        <v>2600</v>
      </c>
      <c r="AK34" s="21">
        <f t="shared" si="8"/>
        <v>0</v>
      </c>
      <c r="AL34" s="21">
        <f t="shared" si="9"/>
        <v>0</v>
      </c>
      <c r="AM34" s="21">
        <f t="shared" si="10"/>
        <v>0</v>
      </c>
      <c r="AN34" s="21">
        <f t="shared" si="11"/>
        <v>0</v>
      </c>
      <c r="AO34" s="21">
        <f t="shared" si="12"/>
        <v>0</v>
      </c>
      <c r="AP34" s="21">
        <f t="shared" si="13"/>
        <v>0</v>
      </c>
      <c r="AQ34" s="21">
        <f t="shared" si="14"/>
        <v>0</v>
      </c>
      <c r="AR34" s="21">
        <f t="shared" si="15"/>
        <v>0</v>
      </c>
      <c r="AS34" s="21">
        <f t="shared" si="16"/>
        <v>0</v>
      </c>
      <c r="AT34" s="21">
        <f t="shared" si="17"/>
        <v>0</v>
      </c>
      <c r="AU34" s="24">
        <f t="shared" si="18"/>
        <v>0</v>
      </c>
      <c r="AV34" s="14">
        <f t="shared" si="22"/>
        <v>2600</v>
      </c>
    </row>
    <row r="35" spans="2:49" x14ac:dyDescent="0.2">
      <c r="B35" s="3">
        <v>43416</v>
      </c>
      <c r="C35" s="4" t="s">
        <v>26</v>
      </c>
      <c r="D35" s="9">
        <f t="shared" si="19"/>
        <v>1</v>
      </c>
      <c r="E35" s="43"/>
      <c r="F35" s="45"/>
      <c r="G35" s="44"/>
      <c r="H35" s="41">
        <v>1</v>
      </c>
      <c r="I35" s="43"/>
      <c r="J35" s="43"/>
      <c r="K35" s="41">
        <v>1</v>
      </c>
      <c r="L35" s="41">
        <v>1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11">
        <f t="shared" si="20"/>
        <v>3</v>
      </c>
      <c r="Z35" s="14">
        <f>IF(X35&gt;0,AD$40/X35,0)</f>
        <v>866.66666666666663</v>
      </c>
      <c r="AA35" s="18"/>
      <c r="AB35" s="4" t="str">
        <f t="shared" si="21"/>
        <v>VICENZA</v>
      </c>
      <c r="AC35" s="21">
        <f t="shared" si="0"/>
        <v>0</v>
      </c>
      <c r="AD35" s="21">
        <f t="shared" si="1"/>
        <v>0</v>
      </c>
      <c r="AE35" s="21">
        <f t="shared" si="2"/>
        <v>0</v>
      </c>
      <c r="AF35" s="21">
        <f t="shared" si="3"/>
        <v>866.66666666666663</v>
      </c>
      <c r="AG35" s="21">
        <f t="shared" si="4"/>
        <v>0</v>
      </c>
      <c r="AH35" s="21">
        <f t="shared" si="5"/>
        <v>0</v>
      </c>
      <c r="AI35" s="21">
        <f t="shared" si="6"/>
        <v>866.66666666666663</v>
      </c>
      <c r="AJ35" s="21">
        <f t="shared" si="7"/>
        <v>866.66666666666663</v>
      </c>
      <c r="AK35" s="21">
        <f t="shared" si="8"/>
        <v>0</v>
      </c>
      <c r="AL35" s="21">
        <f t="shared" si="9"/>
        <v>0</v>
      </c>
      <c r="AM35" s="21">
        <f t="shared" si="10"/>
        <v>0</v>
      </c>
      <c r="AN35" s="21">
        <f t="shared" si="11"/>
        <v>0</v>
      </c>
      <c r="AO35" s="21">
        <f t="shared" si="12"/>
        <v>0</v>
      </c>
      <c r="AP35" s="21">
        <f t="shared" si="13"/>
        <v>0</v>
      </c>
      <c r="AQ35" s="21">
        <f t="shared" si="14"/>
        <v>0</v>
      </c>
      <c r="AR35" s="21">
        <f t="shared" si="15"/>
        <v>0</v>
      </c>
      <c r="AS35" s="21">
        <f t="shared" si="16"/>
        <v>0</v>
      </c>
      <c r="AT35" s="21">
        <f t="shared" si="17"/>
        <v>0</v>
      </c>
      <c r="AU35" s="24">
        <f t="shared" si="18"/>
        <v>0</v>
      </c>
      <c r="AV35" s="14">
        <f t="shared" si="22"/>
        <v>2600</v>
      </c>
    </row>
    <row r="36" spans="2:49" x14ac:dyDescent="0.2">
      <c r="B36" s="3">
        <v>43430</v>
      </c>
      <c r="C36" s="4" t="s">
        <v>27</v>
      </c>
      <c r="D36" s="9">
        <f t="shared" si="19"/>
        <v>1</v>
      </c>
      <c r="E36" s="43"/>
      <c r="F36" s="45"/>
      <c r="G36" s="44"/>
      <c r="H36" s="45"/>
      <c r="I36" s="43"/>
      <c r="J36" s="41">
        <v>1</v>
      </c>
      <c r="K36" s="43"/>
      <c r="L36" s="43"/>
      <c r="M36" s="43"/>
      <c r="N36" s="43"/>
      <c r="O36" s="43"/>
      <c r="P36" s="41">
        <v>1</v>
      </c>
      <c r="Q36" s="43"/>
      <c r="R36" s="43"/>
      <c r="S36" s="43"/>
      <c r="T36" s="43"/>
      <c r="U36" s="43"/>
      <c r="V36" s="43"/>
      <c r="W36" s="43"/>
      <c r="X36" s="11">
        <f t="shared" si="20"/>
        <v>2</v>
      </c>
      <c r="Z36" s="14">
        <f>IF(X36&gt;0,AD$40/X36,0)</f>
        <v>1300</v>
      </c>
      <c r="AA36" s="18"/>
      <c r="AB36" s="4" t="str">
        <f t="shared" si="21"/>
        <v>PARMA</v>
      </c>
      <c r="AC36" s="21">
        <f t="shared" si="0"/>
        <v>0</v>
      </c>
      <c r="AD36" s="21">
        <f t="shared" si="1"/>
        <v>0</v>
      </c>
      <c r="AE36" s="21">
        <f t="shared" si="2"/>
        <v>0</v>
      </c>
      <c r="AF36" s="21">
        <f t="shared" si="3"/>
        <v>0</v>
      </c>
      <c r="AG36" s="21">
        <f t="shared" si="4"/>
        <v>0</v>
      </c>
      <c r="AH36" s="21">
        <f t="shared" si="5"/>
        <v>1300</v>
      </c>
      <c r="AI36" s="21">
        <f t="shared" si="6"/>
        <v>0</v>
      </c>
      <c r="AJ36" s="21">
        <f t="shared" si="7"/>
        <v>0</v>
      </c>
      <c r="AK36" s="21">
        <f t="shared" si="8"/>
        <v>0</v>
      </c>
      <c r="AL36" s="21">
        <f t="shared" si="9"/>
        <v>0</v>
      </c>
      <c r="AM36" s="21">
        <f t="shared" si="10"/>
        <v>0</v>
      </c>
      <c r="AN36" s="21">
        <f t="shared" si="11"/>
        <v>1300</v>
      </c>
      <c r="AO36" s="21">
        <f t="shared" si="12"/>
        <v>0</v>
      </c>
      <c r="AP36" s="21">
        <f t="shared" si="13"/>
        <v>0</v>
      </c>
      <c r="AQ36" s="21">
        <f t="shared" si="14"/>
        <v>0</v>
      </c>
      <c r="AR36" s="21">
        <f t="shared" si="15"/>
        <v>0</v>
      </c>
      <c r="AS36" s="21">
        <f t="shared" si="16"/>
        <v>0</v>
      </c>
      <c r="AT36" s="21">
        <f t="shared" si="17"/>
        <v>0</v>
      </c>
      <c r="AU36" s="24">
        <f t="shared" si="18"/>
        <v>0</v>
      </c>
      <c r="AV36" s="14">
        <f t="shared" si="22"/>
        <v>2600</v>
      </c>
      <c r="AW36" s="22"/>
    </row>
    <row r="37" spans="2:49" x14ac:dyDescent="0.2">
      <c r="D37" s="10">
        <f t="shared" ref="D37:W37" si="25">SUM(D4:D36)</f>
        <v>28</v>
      </c>
      <c r="E37" s="2">
        <f t="shared" si="25"/>
        <v>6</v>
      </c>
      <c r="F37" s="2">
        <f t="shared" si="25"/>
        <v>4</v>
      </c>
      <c r="G37" s="2">
        <f t="shared" si="25"/>
        <v>10</v>
      </c>
      <c r="H37" s="2">
        <f t="shared" si="25"/>
        <v>9</v>
      </c>
      <c r="I37" s="2">
        <f t="shared" si="25"/>
        <v>7</v>
      </c>
      <c r="J37" s="2">
        <f t="shared" si="25"/>
        <v>8</v>
      </c>
      <c r="K37" s="2">
        <f t="shared" si="25"/>
        <v>9</v>
      </c>
      <c r="L37" s="2">
        <f t="shared" si="25"/>
        <v>12</v>
      </c>
      <c r="M37" s="2">
        <f t="shared" si="25"/>
        <v>8</v>
      </c>
      <c r="N37" s="2">
        <f t="shared" si="25"/>
        <v>0</v>
      </c>
      <c r="O37" s="2">
        <f t="shared" si="25"/>
        <v>0</v>
      </c>
      <c r="P37" s="2">
        <f t="shared" si="25"/>
        <v>2</v>
      </c>
      <c r="Q37" s="2">
        <f t="shared" si="25"/>
        <v>0</v>
      </c>
      <c r="R37" s="2">
        <f t="shared" si="25"/>
        <v>5</v>
      </c>
      <c r="S37" s="2">
        <f t="shared" si="25"/>
        <v>0</v>
      </c>
      <c r="T37" s="2">
        <f t="shared" si="25"/>
        <v>2</v>
      </c>
      <c r="U37" s="2">
        <f t="shared" si="25"/>
        <v>1</v>
      </c>
      <c r="V37" s="2">
        <f t="shared" si="25"/>
        <v>0</v>
      </c>
      <c r="W37" s="2">
        <f t="shared" si="25"/>
        <v>1</v>
      </c>
      <c r="X37" s="30"/>
      <c r="Y37" s="31"/>
      <c r="Z37" s="29"/>
      <c r="AC37" s="26">
        <f t="shared" ref="AC37:AU37" si="26">SUM(AC4:AC36)</f>
        <v>4261.1111111111104</v>
      </c>
      <c r="AD37" s="26">
        <f t="shared" si="26"/>
        <v>2094.4444444444443</v>
      </c>
      <c r="AE37" s="26">
        <f t="shared" si="26"/>
        <v>8247.7777777777774</v>
      </c>
      <c r="AF37" s="26">
        <f t="shared" si="26"/>
        <v>5084.4444444444443</v>
      </c>
      <c r="AG37" s="26">
        <f t="shared" si="26"/>
        <v>5994.4444444444443</v>
      </c>
      <c r="AH37" s="26">
        <f t="shared" si="26"/>
        <v>5951.1111111111113</v>
      </c>
      <c r="AI37" s="26">
        <f t="shared" si="26"/>
        <v>5084.4444444444443</v>
      </c>
      <c r="AJ37" s="26">
        <f t="shared" si="26"/>
        <v>11151.111111111111</v>
      </c>
      <c r="AK37" s="26">
        <f t="shared" si="26"/>
        <v>4997.7777777777774</v>
      </c>
      <c r="AL37" s="26">
        <f t="shared" si="26"/>
        <v>0</v>
      </c>
      <c r="AM37" s="26">
        <f t="shared" si="26"/>
        <v>0</v>
      </c>
      <c r="AN37" s="26">
        <f t="shared" si="26"/>
        <v>2600</v>
      </c>
      <c r="AO37" s="26">
        <f t="shared" si="26"/>
        <v>0</v>
      </c>
      <c r="AP37" s="26">
        <f t="shared" si="26"/>
        <v>9966.6666666666661</v>
      </c>
      <c r="AQ37" s="26">
        <f t="shared" si="26"/>
        <v>0</v>
      </c>
      <c r="AR37" s="26">
        <f t="shared" si="26"/>
        <v>2166.6666666666665</v>
      </c>
      <c r="AS37" s="26">
        <f t="shared" si="26"/>
        <v>2600</v>
      </c>
      <c r="AT37" s="26">
        <f t="shared" si="26"/>
        <v>0</v>
      </c>
      <c r="AU37" s="28">
        <f t="shared" si="26"/>
        <v>2600</v>
      </c>
      <c r="AV37" s="26">
        <f>SUM(AC37:AU37)</f>
        <v>72800</v>
      </c>
    </row>
    <row r="38" spans="2:49" x14ac:dyDescent="0.2">
      <c r="C38" s="1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2:49" ht="17" thickBot="1" x14ac:dyDescent="0.25">
      <c r="D39" s="12"/>
      <c r="E39" s="1" t="s">
        <v>48</v>
      </c>
      <c r="H39" s="38" t="s">
        <v>56</v>
      </c>
      <c r="I39" s="37" t="s">
        <v>57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2:49" ht="17" thickBot="1" x14ac:dyDescent="0.25">
      <c r="D40" s="13"/>
      <c r="E40" s="1" t="s">
        <v>49</v>
      </c>
      <c r="I40" s="37" t="s">
        <v>58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AB40" s="35" t="s">
        <v>53</v>
      </c>
      <c r="AC40" s="36"/>
      <c r="AD40" s="56">
        <v>2600</v>
      </c>
      <c r="AE40" s="58" t="s">
        <v>54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2:49" x14ac:dyDescent="0.2">
      <c r="D41" s="15"/>
      <c r="E41" t="s">
        <v>47</v>
      </c>
      <c r="F41"/>
      <c r="H41"/>
      <c r="I41" s="37" t="s">
        <v>59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2:49" x14ac:dyDescent="0.2">
      <c r="F42"/>
      <c r="G42"/>
      <c r="H42"/>
      <c r="I42" s="37" t="s">
        <v>60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49" x14ac:dyDescent="0.2">
      <c r="F43"/>
      <c r="G43"/>
      <c r="H43"/>
    </row>
    <row r="44" spans="2:49" x14ac:dyDescent="0.2">
      <c r="D44" s="40" t="s">
        <v>61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9"/>
    </row>
    <row r="45" spans="2:49" x14ac:dyDescent="0.2">
      <c r="F45"/>
      <c r="G45"/>
      <c r="H45"/>
    </row>
    <row r="46" spans="2:49" x14ac:dyDescent="0.2">
      <c r="F46"/>
      <c r="G46"/>
      <c r="H46"/>
    </row>
    <row r="47" spans="2:49" x14ac:dyDescent="0.2">
      <c r="F47"/>
      <c r="G47"/>
      <c r="H47"/>
    </row>
    <row r="48" spans="2:49" x14ac:dyDescent="0.2">
      <c r="F48"/>
      <c r="G48"/>
      <c r="H48"/>
    </row>
    <row r="49" spans="6:8" x14ac:dyDescent="0.2">
      <c r="F49"/>
      <c r="G49"/>
      <c r="H49"/>
    </row>
    <row r="50" spans="6:8" x14ac:dyDescent="0.2">
      <c r="F50"/>
      <c r="G50"/>
      <c r="H50"/>
    </row>
    <row r="51" spans="6:8" x14ac:dyDescent="0.2">
      <c r="F51"/>
      <c r="G51"/>
      <c r="H51"/>
    </row>
    <row r="52" spans="6:8" x14ac:dyDescent="0.2">
      <c r="F52"/>
      <c r="G52"/>
      <c r="H52"/>
    </row>
    <row r="53" spans="6:8" x14ac:dyDescent="0.2">
      <c r="F53"/>
      <c r="G53"/>
      <c r="H53"/>
    </row>
    <row r="54" spans="6:8" x14ac:dyDescent="0.2">
      <c r="F54"/>
      <c r="G54"/>
      <c r="H54"/>
    </row>
    <row r="55" spans="6:8" x14ac:dyDescent="0.2">
      <c r="F55"/>
      <c r="G55"/>
      <c r="H55"/>
    </row>
    <row r="56" spans="6:8" x14ac:dyDescent="0.2">
      <c r="F56"/>
      <c r="G56"/>
      <c r="H56"/>
    </row>
    <row r="57" spans="6:8" x14ac:dyDescent="0.2">
      <c r="F57"/>
      <c r="G57"/>
      <c r="H57"/>
    </row>
    <row r="58" spans="6:8" x14ac:dyDescent="0.2">
      <c r="F58"/>
      <c r="G58"/>
      <c r="H58"/>
    </row>
    <row r="59" spans="6:8" x14ac:dyDescent="0.2">
      <c r="F59"/>
      <c r="G59"/>
      <c r="H59"/>
    </row>
    <row r="60" spans="6:8" x14ac:dyDescent="0.2">
      <c r="F60"/>
      <c r="G60"/>
      <c r="H60"/>
    </row>
    <row r="61" spans="6:8" x14ac:dyDescent="0.2">
      <c r="F61"/>
      <c r="G61"/>
      <c r="H61"/>
    </row>
    <row r="62" spans="6:8" x14ac:dyDescent="0.2">
      <c r="F62"/>
      <c r="G62"/>
      <c r="H62"/>
    </row>
    <row r="63" spans="6:8" x14ac:dyDescent="0.2">
      <c r="F63"/>
      <c r="G63"/>
      <c r="H63"/>
    </row>
    <row r="64" spans="6:8" x14ac:dyDescent="0.2">
      <c r="F64"/>
      <c r="G64"/>
      <c r="H64"/>
    </row>
    <row r="65" spans="6:8" x14ac:dyDescent="0.2">
      <c r="F65"/>
      <c r="G65"/>
      <c r="H65"/>
    </row>
    <row r="66" spans="6:8" x14ac:dyDescent="0.2">
      <c r="F66"/>
      <c r="G66"/>
      <c r="H66"/>
    </row>
    <row r="67" spans="6:8" x14ac:dyDescent="0.2">
      <c r="F67"/>
      <c r="G67"/>
      <c r="H67"/>
    </row>
    <row r="68" spans="6:8" x14ac:dyDescent="0.2">
      <c r="F68"/>
      <c r="G68"/>
      <c r="H68"/>
    </row>
    <row r="69" spans="6:8" x14ac:dyDescent="0.2">
      <c r="F69"/>
      <c r="G69"/>
      <c r="H69"/>
    </row>
    <row r="70" spans="6:8" x14ac:dyDescent="0.2">
      <c r="F70"/>
      <c r="G70"/>
      <c r="H70"/>
    </row>
    <row r="71" spans="6:8" x14ac:dyDescent="0.2">
      <c r="F71"/>
      <c r="G71"/>
      <c r="H71"/>
    </row>
    <row r="72" spans="6:8" x14ac:dyDescent="0.2">
      <c r="F72"/>
      <c r="G72"/>
      <c r="H72"/>
    </row>
    <row r="73" spans="6:8" x14ac:dyDescent="0.2">
      <c r="F73"/>
      <c r="G73"/>
      <c r="H73"/>
    </row>
    <row r="74" spans="6:8" x14ac:dyDescent="0.2">
      <c r="F74"/>
      <c r="G74"/>
      <c r="H74"/>
    </row>
    <row r="75" spans="6:8" x14ac:dyDescent="0.2">
      <c r="F75"/>
      <c r="G75"/>
      <c r="H75"/>
    </row>
    <row r="76" spans="6:8" x14ac:dyDescent="0.2">
      <c r="F76"/>
      <c r="G76"/>
      <c r="H76"/>
    </row>
    <row r="77" spans="6:8" x14ac:dyDescent="0.2">
      <c r="F77"/>
      <c r="G77"/>
      <c r="H77"/>
    </row>
    <row r="78" spans="6:8" x14ac:dyDescent="0.2">
      <c r="F78"/>
      <c r="G78"/>
      <c r="H78"/>
    </row>
    <row r="79" spans="6:8" x14ac:dyDescent="0.2">
      <c r="F79"/>
      <c r="G79"/>
      <c r="H79"/>
    </row>
    <row r="80" spans="6:8" x14ac:dyDescent="0.2">
      <c r="F80"/>
      <c r="G80"/>
      <c r="H80"/>
    </row>
    <row r="81" spans="6:8" x14ac:dyDescent="0.2">
      <c r="F81"/>
      <c r="G81"/>
      <c r="H81"/>
    </row>
  </sheetData>
  <sheetProtection password="9DBB" sheet="1" objects="1" scenarios="1" selectLockedCells="1"/>
  <mergeCells count="2">
    <mergeCell ref="B2:D2"/>
    <mergeCell ref="B3:D3"/>
  </mergeCells>
  <phoneticPr fontId="11" type="noConversion"/>
  <printOptions horizontalCentered="1"/>
  <pageMargins left="0.30629921259842524" right="0.30629921259842524" top="0.35629921259842523" bottom="0.35629921259842523" header="0.30000000000000004" footer="0.30000000000000004"/>
  <pageSetup paperSize="9" scale="74" orientation="landscape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2018-10-30T09:50:17Z</dcterms:created>
  <dcterms:modified xsi:type="dcterms:W3CDTF">2018-12-17T15:35:22Z</dcterms:modified>
</cp:coreProperties>
</file>